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_OAN\45_OAN_12RC\449049_P.EAL 051_OLIVET-VALMY-Réhab-EAL_700\5_TVX_CONSULT\51_CONSULTATION\512_PIECES_TECHN\PIECES ECRITES\DPGF\EXCEL\"/>
    </mc:Choice>
  </mc:AlternateContent>
  <bookViews>
    <workbookView xWindow="-28920" yWindow="2055" windowWidth="29040" windowHeight="15720"/>
  </bookViews>
  <sheets>
    <sheet name="ST N°06 FACADES BASE" sheetId="1" r:id="rId1"/>
    <sheet name="ST N°06 FACADE BASE + VARIANTE" sheetId="2" r:id="rId2"/>
  </sheets>
  <definedNames>
    <definedName name="_xlnm.Print_Titles" localSheetId="0">'ST N°06 FACADES BASE'!$1:$1</definedName>
    <definedName name="_xlnm.Print_Area" localSheetId="1">'ST N°06 FACADE BASE + VARIANTE'!$A$1:$F$144</definedName>
    <definedName name="_xlnm.Print_Area" localSheetId="0">'ST N°06 FACADES BASE'!$A$1:$F$108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7" i="1" l="1"/>
  <c r="B142" i="2" l="1"/>
  <c r="F135" i="2"/>
  <c r="F131" i="2"/>
  <c r="F127" i="2"/>
  <c r="F124" i="2"/>
  <c r="F120" i="2"/>
  <c r="F116" i="2"/>
  <c r="F113" i="2"/>
  <c r="F110" i="2"/>
  <c r="F107" i="2"/>
  <c r="F137" i="2" s="1"/>
  <c r="F97" i="2"/>
  <c r="F94" i="2"/>
  <c r="F90" i="2"/>
  <c r="F87" i="2"/>
  <c r="F101" i="2" s="1"/>
  <c r="F79" i="2"/>
  <c r="F83" i="2" s="1"/>
  <c r="F72" i="2"/>
  <c r="F76" i="2" s="1"/>
  <c r="F69" i="2"/>
  <c r="F65" i="2"/>
  <c r="F58" i="2"/>
  <c r="F55" i="2"/>
  <c r="F52" i="2"/>
  <c r="F62" i="2" s="1"/>
  <c r="F45" i="2"/>
  <c r="F41" i="2"/>
  <c r="F38" i="2"/>
  <c r="F49" i="2" s="1"/>
  <c r="F31" i="2"/>
  <c r="F28" i="2"/>
  <c r="F25" i="2"/>
  <c r="F21" i="2"/>
  <c r="F18" i="2"/>
  <c r="F15" i="2"/>
  <c r="F12" i="2"/>
  <c r="F35" i="2" s="1"/>
  <c r="F5" i="2"/>
  <c r="F9" i="2" s="1"/>
  <c r="F5" i="1"/>
  <c r="F9" i="1" s="1"/>
  <c r="F12" i="1"/>
  <c r="F15" i="1"/>
  <c r="F18" i="1"/>
  <c r="F21" i="1"/>
  <c r="F25" i="1"/>
  <c r="F28" i="1"/>
  <c r="F31" i="1"/>
  <c r="F38" i="1"/>
  <c r="F41" i="1"/>
  <c r="F45" i="1"/>
  <c r="F52" i="1"/>
  <c r="F55" i="1"/>
  <c r="F58" i="1"/>
  <c r="F65" i="1"/>
  <c r="F69" i="1" s="1"/>
  <c r="F72" i="1"/>
  <c r="F76" i="1" s="1"/>
  <c r="F79" i="1"/>
  <c r="F83" i="1" s="1"/>
  <c r="F87" i="1"/>
  <c r="F90" i="1"/>
  <c r="F94" i="1"/>
  <c r="B106" i="1"/>
  <c r="F102" i="2" l="1"/>
  <c r="F141" i="2"/>
  <c r="F101" i="1"/>
  <c r="F35" i="1"/>
  <c r="F62" i="1"/>
  <c r="F49" i="1"/>
  <c r="F142" i="2" l="1"/>
  <c r="F143" i="2" s="1"/>
  <c r="F102" i="1"/>
  <c r="F105" i="1" s="1"/>
  <c r="F106" i="1" l="1"/>
  <c r="F107" i="1" s="1"/>
</calcChain>
</file>

<file path=xl/sharedStrings.xml><?xml version="1.0" encoding="utf-8"?>
<sst xmlns="http://schemas.openxmlformats.org/spreadsheetml/2006/main" count="504" uniqueCount="243">
  <si>
    <t>U</t>
  </si>
  <si>
    <t>Quantité</t>
  </si>
  <si>
    <t>Prix en €</t>
  </si>
  <si>
    <t>Total en €</t>
  </si>
  <si>
    <t>3</t>
  </si>
  <si>
    <t>DESCRIPTION DES OUVRAGES EN BASE</t>
  </si>
  <si>
    <t>CH3</t>
  </si>
  <si>
    <t>3.1</t>
  </si>
  <si>
    <t>ECHAFAUDAGES</t>
  </si>
  <si>
    <t>CH4</t>
  </si>
  <si>
    <t xml:space="preserve">3.1.1 </t>
  </si>
  <si>
    <t>ÉCHAFAUDAGES DE PIEDS</t>
  </si>
  <si>
    <t>M²</t>
  </si>
  <si>
    <t>ART</t>
  </si>
  <si>
    <t>005-A817</t>
  </si>
  <si>
    <t>Localisation :</t>
  </si>
  <si>
    <t>Suivant plans architecte : pour mise en œuvre des bardages et enduits</t>
  </si>
  <si>
    <t>Total ECHAFAUDAGES</t>
  </si>
  <si>
    <t>STOT</t>
  </si>
  <si>
    <t>3.2</t>
  </si>
  <si>
    <t>BARDAGE PAREMENT BRIQUE DE BETON SUR MUR BETON</t>
  </si>
  <si>
    <t>CH4</t>
  </si>
  <si>
    <t xml:space="preserve">3.2.1 </t>
  </si>
  <si>
    <t>OSSATURE PRIMAIRE</t>
  </si>
  <si>
    <t>M²</t>
  </si>
  <si>
    <t>ART</t>
  </si>
  <si>
    <t>001-M226</t>
  </si>
  <si>
    <t>Localisation :</t>
  </si>
  <si>
    <t>Suivant plans architecte : pour mise en œuvre du bardage sur les murs béton</t>
  </si>
  <si>
    <t xml:space="preserve">3.2.2 </t>
  </si>
  <si>
    <t>ISOLATION THERMIQUE</t>
  </si>
  <si>
    <t>M²</t>
  </si>
  <si>
    <t>ART</t>
  </si>
  <si>
    <t>001-M246</t>
  </si>
  <si>
    <t>Localisation :</t>
  </si>
  <si>
    <t>Suivant plans architecte : pour mise en œuvre du bardage sur les mur béton</t>
  </si>
  <si>
    <t xml:space="preserve">3.2.3 </t>
  </si>
  <si>
    <t>PARE PLUIE</t>
  </si>
  <si>
    <t>M²</t>
  </si>
  <si>
    <t>ART</t>
  </si>
  <si>
    <t>001-E296</t>
  </si>
  <si>
    <t>Localisation :</t>
  </si>
  <si>
    <t>Suivant plans architecte : pour mise en œuvre du bardage sur les mur béton</t>
  </si>
  <si>
    <t xml:space="preserve">3.2.4 </t>
  </si>
  <si>
    <t>BARDAGE PAREMENT BRIQUE</t>
  </si>
  <si>
    <t>M²</t>
  </si>
  <si>
    <t>ART</t>
  </si>
  <si>
    <t>001-M227</t>
  </si>
  <si>
    <t>Localisation :</t>
  </si>
  <si>
    <t>Suivant plans architecte : pour mise en œuvre du bardage sur les mur béton</t>
  </si>
  <si>
    <t>3.2.5</t>
  </si>
  <si>
    <t>OUVRAGES SINGULIERS</t>
  </si>
  <si>
    <t>CH5</t>
  </si>
  <si>
    <t xml:space="preserve">3.2.5.1 </t>
  </si>
  <si>
    <t>ENCADREMENT DES BAIES</t>
  </si>
  <si>
    <t>ML</t>
  </si>
  <si>
    <t>ART</t>
  </si>
  <si>
    <t>001-M229</t>
  </si>
  <si>
    <t>Localisation :</t>
  </si>
  <si>
    <t>Suivant plans architecte : encadrement des baies situés dans les bardages briques béton</t>
  </si>
  <si>
    <t xml:space="preserve">3.2.5.2 </t>
  </si>
  <si>
    <t>ENSEIGNE EN RELIEF</t>
  </si>
  <si>
    <t>ENS</t>
  </si>
  <si>
    <t>ART</t>
  </si>
  <si>
    <t>001-M674</t>
  </si>
  <si>
    <t>Localisation :</t>
  </si>
  <si>
    <t>Suivant plans architecte : enseigne en façade principale au dessus de l'accès principal</t>
  </si>
  <si>
    <t xml:space="preserve">3.2.5.3 </t>
  </si>
  <si>
    <t>POSE SCULPTURE EN FACADE</t>
  </si>
  <si>
    <t>ENS</t>
  </si>
  <si>
    <t>ART</t>
  </si>
  <si>
    <t>001-M676</t>
  </si>
  <si>
    <t>Localisation :</t>
  </si>
  <si>
    <t>Suivant plans architecte : Sculpture Saint George en façade principale au dessus de l'accès principal</t>
  </si>
  <si>
    <t>Total BARDAGE PAREMENT BRIQUE DE BETON SUR MUR BETON</t>
  </si>
  <si>
    <t>STOT</t>
  </si>
  <si>
    <t>3.3</t>
  </si>
  <si>
    <t>BARDAGE PAREMENT BRIQUE BETON SUR MUR A OSSATURE BOIS</t>
  </si>
  <si>
    <t>CH4</t>
  </si>
  <si>
    <t xml:space="preserve">3.3.1 </t>
  </si>
  <si>
    <t>OSSATURE PRIMAIRE</t>
  </si>
  <si>
    <t>M²</t>
  </si>
  <si>
    <t>ART</t>
  </si>
  <si>
    <t>001-L294</t>
  </si>
  <si>
    <t>Localisation :</t>
  </si>
  <si>
    <t>Suivant plans architecte : pour mise en œuvre du bardage sur les MOB</t>
  </si>
  <si>
    <t xml:space="preserve">3.3.2 </t>
  </si>
  <si>
    <t>BARDAGE PAREMENT BRIQUE</t>
  </si>
  <si>
    <t>M²</t>
  </si>
  <si>
    <t>ART</t>
  </si>
  <si>
    <t>001-L295</t>
  </si>
  <si>
    <t>Localisation :</t>
  </si>
  <si>
    <t>Suivant plans architecte : pour mise en œuvre du bardage sur les MOB</t>
  </si>
  <si>
    <t>3.3.3</t>
  </si>
  <si>
    <t>OUVRAGES SINGULEIRS</t>
  </si>
  <si>
    <t>CH5</t>
  </si>
  <si>
    <t xml:space="preserve">3.3.3.1 </t>
  </si>
  <si>
    <t>ENCADREMENT DES BAIES</t>
  </si>
  <si>
    <t>ML</t>
  </si>
  <si>
    <t>ART</t>
  </si>
  <si>
    <t>001-M222</t>
  </si>
  <si>
    <t>Localisation :</t>
  </si>
  <si>
    <t>Suivant plans architecte : encadrement des baies situés dans les bardages briques béton</t>
  </si>
  <si>
    <t>Total BARDAGE PAREMENT BRIQUE BETON SUR MUR A OSSATURE BOIS</t>
  </si>
  <si>
    <t>STOT</t>
  </si>
  <si>
    <t>3.4</t>
  </si>
  <si>
    <t>BARDAGE BOIS COMPOSITE SUR MUR BETON</t>
  </si>
  <si>
    <t>CH4</t>
  </si>
  <si>
    <t xml:space="preserve">3.4.1 </t>
  </si>
  <si>
    <t>OSSATURE PRIMAIRE</t>
  </si>
  <si>
    <t>M²</t>
  </si>
  <si>
    <t>ART</t>
  </si>
  <si>
    <t>001-M582</t>
  </si>
  <si>
    <t>Localisation :</t>
  </si>
  <si>
    <t>Suivant plans architecte : bardage bois composite au droit de l'entrée principale compris intérieur sas</t>
  </si>
  <si>
    <t xml:space="preserve">3.4.2 </t>
  </si>
  <si>
    <t>ISOLATION THERMIQUE</t>
  </si>
  <si>
    <t>M²</t>
  </si>
  <si>
    <t>ART</t>
  </si>
  <si>
    <t>001-M583</t>
  </si>
  <si>
    <t>Localisation :</t>
  </si>
  <si>
    <t>Suivant plans architecte : bardage bois composite au droit de l'entrée principale compris intérieur sas</t>
  </si>
  <si>
    <t xml:space="preserve">3.4.3 </t>
  </si>
  <si>
    <t>BARDAGE LAME COMPOSITE</t>
  </si>
  <si>
    <t>M²</t>
  </si>
  <si>
    <t>ART</t>
  </si>
  <si>
    <t>001-M584</t>
  </si>
  <si>
    <t>Localisation :</t>
  </si>
  <si>
    <t>Suivant plans architecte : bardage bois composite au droit de l'entrée principale compris intérieur sas</t>
  </si>
  <si>
    <t>Total BARDAGE BOIS COMPOSITE SUR MUR BETON</t>
  </si>
  <si>
    <t>STOT</t>
  </si>
  <si>
    <t>3.5</t>
  </si>
  <si>
    <t>ENDUIT SUR ITE</t>
  </si>
  <si>
    <t>CH4</t>
  </si>
  <si>
    <t xml:space="preserve">3.5.1 </t>
  </si>
  <si>
    <t>ENDUIT SUR BETON AVEC ISOLATION</t>
  </si>
  <si>
    <t>M²</t>
  </si>
  <si>
    <t>ART</t>
  </si>
  <si>
    <t>005-D909</t>
  </si>
  <si>
    <t>Localisation :</t>
  </si>
  <si>
    <t>Suivant plans architecte : pour mise en œuvre des enduits sur isolant compris contre-bardage des acrotères murs béton</t>
  </si>
  <si>
    <t>Total ENDUIT SUR ITE</t>
  </si>
  <si>
    <t>STOT</t>
  </si>
  <si>
    <t>3.6</t>
  </si>
  <si>
    <t>ENDUIT SUR BETON - SUPPORT EXISTANT</t>
  </si>
  <si>
    <t>CH4</t>
  </si>
  <si>
    <t xml:space="preserve">3.6.1 </t>
  </si>
  <si>
    <t>ENDUIT SUR BETON</t>
  </si>
  <si>
    <t>M²</t>
  </si>
  <si>
    <t>ART</t>
  </si>
  <si>
    <t>001-M433</t>
  </si>
  <si>
    <t>Localisation :</t>
  </si>
  <si>
    <t>Marques et matériels : Locaux techniques cuisine (local AEP et LT chaufferie, entretien locaux et locaux de stockage, transfo), face intérieure des acrotères</t>
  </si>
  <si>
    <t>Total ENDUIT SUR BETON - SUPPORT EXISTANT</t>
  </si>
  <si>
    <t>STOT</t>
  </si>
  <si>
    <t>3.7</t>
  </si>
  <si>
    <t>ENDUIT SUR BETON - SUPPORT NEUF</t>
  </si>
  <si>
    <t>CH4</t>
  </si>
  <si>
    <t xml:space="preserve">3.7.1 </t>
  </si>
  <si>
    <t>ENDUIT SUR BETON</t>
  </si>
  <si>
    <t>M²</t>
  </si>
  <si>
    <t>ART</t>
  </si>
  <si>
    <t>002-B441</t>
  </si>
  <si>
    <t>Localisation :</t>
  </si>
  <si>
    <t>Marques et matériels : Local transfo</t>
  </si>
  <si>
    <t>Total ENDUIT SUR BETON - SUPPORT NEUF</t>
  </si>
  <si>
    <t>STOT</t>
  </si>
  <si>
    <t>3.8</t>
  </si>
  <si>
    <t>OUVRAGES DVERS</t>
  </si>
  <si>
    <t>CH4</t>
  </si>
  <si>
    <t>3.8.1</t>
  </si>
  <si>
    <t>HABILLAGE BOIS COMPOSITE SOUS FACE COUVERTURE</t>
  </si>
  <si>
    <t>CH5</t>
  </si>
  <si>
    <t xml:space="preserve">3.8.1.1 </t>
  </si>
  <si>
    <t>OSSATURE</t>
  </si>
  <si>
    <t>M²</t>
  </si>
  <si>
    <t>ART</t>
  </si>
  <si>
    <t>001-M588</t>
  </si>
  <si>
    <t>Localisation :</t>
  </si>
  <si>
    <t>Suivant plans architecte : habillage des sous face des débords de couverture et auvents (compris intérieur du sas d'entrée principale)</t>
  </si>
  <si>
    <t xml:space="preserve">3.8.1.2 </t>
  </si>
  <si>
    <t>HABILLAGE BOIS COMPOSITE SOUS FACE COUVERTURE</t>
  </si>
  <si>
    <t>M²</t>
  </si>
  <si>
    <t>ART</t>
  </si>
  <si>
    <t>001-M273</t>
  </si>
  <si>
    <t>Localisation :</t>
  </si>
  <si>
    <t>Suivant plans architecte : habillage des sous face des débords de couverture et auvents (compris intérieur du sas d'entrée principale)(hors façade Sud cuisine)</t>
  </si>
  <si>
    <t>3.8.2</t>
  </si>
  <si>
    <t>HABILLAGE LAME METALLIQUE SOUS FACE COUVERTURE</t>
  </si>
  <si>
    <t>CH5</t>
  </si>
  <si>
    <t xml:space="preserve">3.8.2.1 </t>
  </si>
  <si>
    <t>FAUX PLAFONDS DEMONTABLES EN LAMES ACIER PRELAQUE</t>
  </si>
  <si>
    <t>M²</t>
  </si>
  <si>
    <t>ART</t>
  </si>
  <si>
    <t>005-A333</t>
  </si>
  <si>
    <t>Localisation :</t>
  </si>
  <si>
    <t>Suivant plans architecte : habillage des sous face des débords de couverture façade Sud (cuisine)</t>
  </si>
  <si>
    <t xml:space="preserve">3.8.3 </t>
  </si>
  <si>
    <t>MOUCHARABIEH EN BRIQUE BETON PLEINE</t>
  </si>
  <si>
    <t>U</t>
  </si>
  <si>
    <t>ART</t>
  </si>
  <si>
    <t>001-L296</t>
  </si>
  <si>
    <t>Localisation :</t>
  </si>
  <si>
    <t>Suivant plans architecte : Moucharabieh devant les ensembles menuisés et les grilles de ventilation les locaux techniques</t>
  </si>
  <si>
    <t>Total OUVRAGES DVERS</t>
  </si>
  <si>
    <t>STOT</t>
  </si>
  <si>
    <t>Total DESCRIPTION DES OUVRAGES EN BASE</t>
  </si>
  <si>
    <t>STOT</t>
  </si>
  <si>
    <t>4</t>
  </si>
  <si>
    <t>4.1</t>
  </si>
  <si>
    <t>001-M564</t>
  </si>
  <si>
    <t>001-M565</t>
  </si>
  <si>
    <t>001-M934</t>
  </si>
  <si>
    <t>001-M566</t>
  </si>
  <si>
    <t>001-M567</t>
  </si>
  <si>
    <t>001-M570</t>
  </si>
  <si>
    <t>001-M571</t>
  </si>
  <si>
    <t>001-M573</t>
  </si>
  <si>
    <t>Montant HT du ST N°06 FACADES</t>
  </si>
  <si>
    <t>TOTHT</t>
  </si>
  <si>
    <t>TVA</t>
  </si>
  <si>
    <t>Montant TTC</t>
  </si>
  <si>
    <t>TOTTTC</t>
  </si>
  <si>
    <t>DESCRIPTION DES OUVRAGES EN VARIANTE</t>
  </si>
  <si>
    <t>REMPLACEMENT DU BARDAGE BRIQUE BETON CIMENT PREVU EN BASE PAR UN BARDAGE PAREMENT BRIQUE SUR MUR BETON</t>
  </si>
  <si>
    <t>REMPLACEMENT DU BARDAGE BRIQUE BETON CIMENT PREVU EN BASE PAR UN BARDAGE PAREMENT BRIQUE SUR MUR OSSATURE BOIS</t>
  </si>
  <si>
    <t>Total DESCRIPTION DES OUVRAGES EN VARIANTE N°2</t>
  </si>
  <si>
    <t>VARIANTE N°2 - HABILLAGE DE L’ENSEMBLE DES FACADES DU BATIMENT 0025 – (REMPLACEMENT DES PANNEAUX DE BRIQUES DE CIMENT EN FACADE PAR DES PANNEAUX DE BRIQUES DE TERRE CUITE)</t>
  </si>
  <si>
    <t>4.1.1</t>
  </si>
  <si>
    <t xml:space="preserve">4.1.1.1 </t>
  </si>
  <si>
    <t xml:space="preserve">4.1.1.2 </t>
  </si>
  <si>
    <t xml:space="preserve">4.1.1.3 </t>
  </si>
  <si>
    <t xml:space="preserve">4.1.1.4 </t>
  </si>
  <si>
    <t>4.1.1.5</t>
  </si>
  <si>
    <t>CH6</t>
  </si>
  <si>
    <t xml:space="preserve">4.1.1.5.1 </t>
  </si>
  <si>
    <t>4.1.2</t>
  </si>
  <si>
    <t xml:space="preserve">4.1.2.1 </t>
  </si>
  <si>
    <t xml:space="preserve">4.1.2.2 </t>
  </si>
  <si>
    <t>4.1.2.3</t>
  </si>
  <si>
    <t xml:space="preserve">4.1.2.3.1 </t>
  </si>
  <si>
    <t>Total VARIANTE N°2 - HABILLAGE DE L’ENSEMBLE DES FACADES DU BATIMENT 0025 – (REMPLACEMENT DES PANNEAUX DE BRIQUES DE CIMENT EN FACADE PAR DES PANNEAUX DE BRIQUES DE TERRE CUITE)</t>
  </si>
  <si>
    <t>Montant HT du ST N°06 FACADES (BASE + VARIANTE)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</si>
</sst>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\-#,##0.00;"/>
    <numFmt numFmtId="165" formatCode="#\ ##0;\-#,##0;"/>
    <numFmt numFmtId="166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20" fillId="0" borderId="0"/>
  </cellStyleXfs>
  <cellXfs count="58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6" fillId="0" borderId="21" xfId="0" applyFont="1" applyBorder="1" applyAlignment="1">
      <alignment horizontal="left" vertical="top" wrapText="1"/>
    </xf>
    <xf numFmtId="0" fontId="16" fillId="0" borderId="21" xfId="0" applyFont="1" applyBorder="1" applyAlignment="1">
      <alignment horizontal="center" vertical="top" wrapText="1"/>
    </xf>
    <xf numFmtId="0" fontId="16" fillId="0" borderId="21" xfId="0" applyFont="1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4" fillId="0" borderId="17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4" xfId="14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8" fillId="0" borderId="11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7" fillId="0" borderId="6" xfId="0" applyFont="1" applyBorder="1" applyAlignment="1">
      <alignment horizontal="left" vertical="top" wrapText="1"/>
    </xf>
    <xf numFmtId="0" fontId="11" fillId="0" borderId="11" xfId="35" applyBorder="1">
      <alignment horizontal="left" vertical="top" wrapText="1"/>
    </xf>
    <xf numFmtId="0" fontId="12" fillId="0" borderId="11" xfId="38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7" applyFont="1" applyBorder="1">
      <alignment horizontal="left" vertical="top" wrapText="1"/>
    </xf>
    <xf numFmtId="0" fontId="2" fillId="0" borderId="11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1" fillId="2" borderId="6" xfId="1" applyFill="1" applyBorder="1">
      <alignment horizontal="left" vertical="top" wrapText="1"/>
    </xf>
    <xf numFmtId="0" fontId="4" fillId="0" borderId="11" xfId="14" applyBorder="1">
      <alignment horizontal="left" vertical="top" wrapText="1"/>
    </xf>
    <xf numFmtId="0" fontId="7" fillId="0" borderId="11" xfId="18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4" xfId="0" applyNumberFormat="1" applyBorder="1" applyAlignment="1">
      <alignment horizontal="right" vertical="top" wrapText="1"/>
    </xf>
    <xf numFmtId="0" fontId="1" fillId="0" borderId="6" xfId="13" applyFont="1" applyBorder="1">
      <alignment horizontal="left" vertical="top" wrapText="1"/>
    </xf>
    <xf numFmtId="0" fontId="2" fillId="0" borderId="11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1" fillId="0" borderId="10" xfId="1" applyBorder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0" borderId="10" xfId="17" applyFont="1" applyBorder="1">
      <alignment horizontal="left" vertical="top" wrapText="1"/>
    </xf>
    <xf numFmtId="0" fontId="1" fillId="0" borderId="10" xfId="13" applyFont="1" applyBorder="1">
      <alignment horizontal="left" vertical="top" wrapText="1"/>
    </xf>
    <xf numFmtId="0" fontId="2" fillId="0" borderId="11" xfId="22" applyBorder="1">
      <alignment horizontal="left" vertical="top" wrapText="1"/>
    </xf>
    <xf numFmtId="0" fontId="19" fillId="0" borderId="11" xfId="13" applyFont="1" applyBorder="1">
      <alignment horizontal="left" vertical="top" wrapText="1"/>
    </xf>
    <xf numFmtId="166" fontId="21" fillId="0" borderId="23" xfId="45" applyNumberFormat="1" applyFont="1" applyBorder="1"/>
    <xf numFmtId="166" fontId="21" fillId="0" borderId="24" xfId="45" applyNumberFormat="1" applyFont="1" applyBorder="1"/>
  </cellXfs>
  <cellStyles count="46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Normal" xfId="0" builtinId="0"/>
    <cellStyle name="Normal 2" xfId="45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41"/>
  <sheetViews>
    <sheetView showGridLines="0" tabSelected="1" view="pageBreakPreview" zoomScale="85" zoomScaleNormal="100" zoomScaleSheetLayoutView="85" workbookViewId="0">
      <pane xSplit="2" ySplit="1" topLeftCell="C84" activePane="bottomRight" state="frozen"/>
      <selection activeCell="H144" sqref="H144"/>
      <selection pane="topRight" activeCell="H144" sqref="H144"/>
      <selection pane="bottomLeft" activeCell="H144" sqref="H144"/>
      <selection pane="bottomRight" activeCell="L92" sqref="L92"/>
    </sheetView>
  </sheetViews>
  <sheetFormatPr baseColWidth="10" defaultColWidth="10.5703125" defaultRowHeight="15" x14ac:dyDescent="0.25"/>
  <cols>
    <col min="1" max="1" width="9.5703125" customWidth="1"/>
    <col min="2" max="2" width="46.5703125" customWidth="1"/>
    <col min="3" max="3" width="4.5703125" customWidth="1"/>
    <col min="4" max="5" width="10.5703125" customWidth="1"/>
    <col min="6" max="6" width="12.5703125" customWidth="1"/>
    <col min="7" max="7" width="10.5703125" customWidth="1"/>
    <col min="701" max="703" width="10.570312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31.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ht="15.75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x14ac:dyDescent="0.25">
      <c r="A5" s="17" t="s">
        <v>10</v>
      </c>
      <c r="B5" s="18" t="s">
        <v>11</v>
      </c>
      <c r="C5" s="19" t="s">
        <v>12</v>
      </c>
      <c r="D5" s="20"/>
      <c r="E5" s="20"/>
      <c r="F5" s="21">
        <f>ROUND(D5*E5,2)</f>
        <v>0</v>
      </c>
      <c r="ZY5" t="s">
        <v>13</v>
      </c>
      <c r="ZZ5" s="14" t="s">
        <v>14</v>
      </c>
    </row>
    <row r="6" spans="1:702" x14ac:dyDescent="0.25">
      <c r="A6" s="22"/>
      <c r="B6" s="23" t="s">
        <v>15</v>
      </c>
      <c r="C6" s="12"/>
      <c r="D6" s="12"/>
      <c r="E6" s="12"/>
      <c r="F6" s="13"/>
    </row>
    <row r="7" spans="1:702" ht="22.5" x14ac:dyDescent="0.25">
      <c r="A7" s="22"/>
      <c r="B7" s="24" t="s">
        <v>16</v>
      </c>
      <c r="C7" s="12"/>
      <c r="D7" s="12"/>
      <c r="E7" s="12"/>
      <c r="F7" s="13"/>
    </row>
    <row r="8" spans="1:702" x14ac:dyDescent="0.25">
      <c r="A8" s="22"/>
      <c r="B8" s="25"/>
      <c r="C8" s="12"/>
      <c r="D8" s="12"/>
      <c r="E8" s="12"/>
      <c r="F8" s="13"/>
    </row>
    <row r="9" spans="1:702" x14ac:dyDescent="0.25">
      <c r="A9" s="26"/>
      <c r="B9" s="27" t="s">
        <v>17</v>
      </c>
      <c r="C9" s="12"/>
      <c r="D9" s="12"/>
      <c r="E9" s="12"/>
      <c r="F9" s="28">
        <f>SUBTOTAL(109,F5:F8)</f>
        <v>0</v>
      </c>
      <c r="ZY9" t="s">
        <v>18</v>
      </c>
    </row>
    <row r="10" spans="1:702" x14ac:dyDescent="0.25">
      <c r="A10" s="22"/>
      <c r="B10" s="25"/>
      <c r="C10" s="12"/>
      <c r="D10" s="12"/>
      <c r="E10" s="12"/>
      <c r="F10" s="13"/>
    </row>
    <row r="11" spans="1:702" ht="31.5" x14ac:dyDescent="0.25">
      <c r="A11" s="29" t="s">
        <v>19</v>
      </c>
      <c r="B11" s="30" t="s">
        <v>20</v>
      </c>
      <c r="C11" s="12"/>
      <c r="D11" s="12"/>
      <c r="E11" s="12"/>
      <c r="F11" s="13"/>
      <c r="ZY11" t="s">
        <v>21</v>
      </c>
      <c r="ZZ11" s="14"/>
    </row>
    <row r="12" spans="1:702" x14ac:dyDescent="0.25">
      <c r="A12" s="17" t="s">
        <v>22</v>
      </c>
      <c r="B12" s="18" t="s">
        <v>23</v>
      </c>
      <c r="C12" s="19" t="s">
        <v>24</v>
      </c>
      <c r="D12" s="20"/>
      <c r="E12" s="20"/>
      <c r="F12" s="21">
        <f>ROUND(D12*E12,2)</f>
        <v>0</v>
      </c>
      <c r="ZY12" t="s">
        <v>25</v>
      </c>
      <c r="ZZ12" s="14" t="s">
        <v>26</v>
      </c>
    </row>
    <row r="13" spans="1:702" x14ac:dyDescent="0.25">
      <c r="A13" s="22"/>
      <c r="B13" s="23" t="s">
        <v>27</v>
      </c>
      <c r="C13" s="12"/>
      <c r="D13" s="12"/>
      <c r="E13" s="12"/>
      <c r="F13" s="13"/>
    </row>
    <row r="14" spans="1:702" ht="22.5" x14ac:dyDescent="0.25">
      <c r="A14" s="22"/>
      <c r="B14" s="24" t="s">
        <v>28</v>
      </c>
      <c r="C14" s="12"/>
      <c r="D14" s="12"/>
      <c r="E14" s="12"/>
      <c r="F14" s="13"/>
    </row>
    <row r="15" spans="1:702" x14ac:dyDescent="0.25">
      <c r="A15" s="17" t="s">
        <v>29</v>
      </c>
      <c r="B15" s="18" t="s">
        <v>30</v>
      </c>
      <c r="C15" s="19" t="s">
        <v>31</v>
      </c>
      <c r="D15" s="20"/>
      <c r="E15" s="20"/>
      <c r="F15" s="21">
        <f>ROUND(D15*E15,2)</f>
        <v>0</v>
      </c>
      <c r="ZY15" t="s">
        <v>32</v>
      </c>
      <c r="ZZ15" s="14" t="s">
        <v>33</v>
      </c>
    </row>
    <row r="16" spans="1:702" x14ac:dyDescent="0.25">
      <c r="A16" s="22"/>
      <c r="B16" s="23" t="s">
        <v>34</v>
      </c>
      <c r="C16" s="12"/>
      <c r="D16" s="12"/>
      <c r="E16" s="12"/>
      <c r="F16" s="13"/>
    </row>
    <row r="17" spans="1:702" ht="22.5" x14ac:dyDescent="0.25">
      <c r="A17" s="22"/>
      <c r="B17" s="24" t="s">
        <v>35</v>
      </c>
      <c r="C17" s="12"/>
      <c r="D17" s="12"/>
      <c r="E17" s="12"/>
      <c r="F17" s="13"/>
    </row>
    <row r="18" spans="1:702" x14ac:dyDescent="0.25">
      <c r="A18" s="17" t="s">
        <v>36</v>
      </c>
      <c r="B18" s="18" t="s">
        <v>37</v>
      </c>
      <c r="C18" s="19" t="s">
        <v>38</v>
      </c>
      <c r="D18" s="20"/>
      <c r="E18" s="20"/>
      <c r="F18" s="21">
        <f>ROUND(D18*E18,2)</f>
        <v>0</v>
      </c>
      <c r="ZY18" t="s">
        <v>39</v>
      </c>
      <c r="ZZ18" s="14" t="s">
        <v>40</v>
      </c>
    </row>
    <row r="19" spans="1:702" x14ac:dyDescent="0.25">
      <c r="A19" s="22"/>
      <c r="B19" s="23" t="s">
        <v>41</v>
      </c>
      <c r="C19" s="12"/>
      <c r="D19" s="12"/>
      <c r="E19" s="12"/>
      <c r="F19" s="13"/>
    </row>
    <row r="20" spans="1:702" ht="22.5" x14ac:dyDescent="0.25">
      <c r="A20" s="22"/>
      <c r="B20" s="24" t="s">
        <v>42</v>
      </c>
      <c r="C20" s="12"/>
      <c r="D20" s="12"/>
      <c r="E20" s="12"/>
      <c r="F20" s="13"/>
    </row>
    <row r="21" spans="1:702" x14ac:dyDescent="0.25">
      <c r="A21" s="17" t="s">
        <v>43</v>
      </c>
      <c r="B21" s="18" t="s">
        <v>44</v>
      </c>
      <c r="C21" s="19" t="s">
        <v>45</v>
      </c>
      <c r="D21" s="20"/>
      <c r="E21" s="20"/>
      <c r="F21" s="21">
        <f>ROUND(D21*E21,2)</f>
        <v>0</v>
      </c>
      <c r="ZY21" t="s">
        <v>46</v>
      </c>
      <c r="ZZ21" s="14" t="s">
        <v>47</v>
      </c>
    </row>
    <row r="22" spans="1:702" x14ac:dyDescent="0.25">
      <c r="A22" s="22"/>
      <c r="B22" s="23" t="s">
        <v>48</v>
      </c>
      <c r="C22" s="12"/>
      <c r="D22" s="12"/>
      <c r="E22" s="12"/>
      <c r="F22" s="13"/>
    </row>
    <row r="23" spans="1:702" ht="22.5" x14ac:dyDescent="0.25">
      <c r="A23" s="22"/>
      <c r="B23" s="24" t="s">
        <v>49</v>
      </c>
      <c r="C23" s="12"/>
      <c r="D23" s="12"/>
      <c r="E23" s="12"/>
      <c r="F23" s="13"/>
    </row>
    <row r="24" spans="1:702" x14ac:dyDescent="0.25">
      <c r="A24" s="29" t="s">
        <v>50</v>
      </c>
      <c r="B24" s="31" t="s">
        <v>51</v>
      </c>
      <c r="C24" s="12"/>
      <c r="D24" s="12"/>
      <c r="E24" s="12"/>
      <c r="F24" s="13"/>
      <c r="ZY24" t="s">
        <v>52</v>
      </c>
      <c r="ZZ24" s="14"/>
    </row>
    <row r="25" spans="1:702" x14ac:dyDescent="0.25">
      <c r="A25" s="17" t="s">
        <v>53</v>
      </c>
      <c r="B25" s="18" t="s">
        <v>54</v>
      </c>
      <c r="C25" s="19" t="s">
        <v>55</v>
      </c>
      <c r="D25" s="20"/>
      <c r="E25" s="20"/>
      <c r="F25" s="21">
        <f>ROUND(D25*E25,2)</f>
        <v>0</v>
      </c>
      <c r="ZY25" t="s">
        <v>56</v>
      </c>
      <c r="ZZ25" s="14" t="s">
        <v>57</v>
      </c>
    </row>
    <row r="26" spans="1:702" x14ac:dyDescent="0.25">
      <c r="A26" s="22"/>
      <c r="B26" s="23" t="s">
        <v>58</v>
      </c>
      <c r="C26" s="12"/>
      <c r="D26" s="12"/>
      <c r="E26" s="12"/>
      <c r="F26" s="13"/>
    </row>
    <row r="27" spans="1:702" ht="22.5" x14ac:dyDescent="0.25">
      <c r="A27" s="22"/>
      <c r="B27" s="24" t="s">
        <v>59</v>
      </c>
      <c r="C27" s="12"/>
      <c r="D27" s="12"/>
      <c r="E27" s="12"/>
      <c r="F27" s="13"/>
    </row>
    <row r="28" spans="1:702" x14ac:dyDescent="0.25">
      <c r="A28" s="17" t="s">
        <v>60</v>
      </c>
      <c r="B28" s="18" t="s">
        <v>61</v>
      </c>
      <c r="C28" s="19" t="s">
        <v>62</v>
      </c>
      <c r="D28" s="20"/>
      <c r="E28" s="20"/>
      <c r="F28" s="21">
        <f>ROUND(D28*E28,2)</f>
        <v>0</v>
      </c>
      <c r="ZY28" t="s">
        <v>63</v>
      </c>
      <c r="ZZ28" s="14" t="s">
        <v>64</v>
      </c>
    </row>
    <row r="29" spans="1:702" x14ac:dyDescent="0.25">
      <c r="A29" s="22"/>
      <c r="B29" s="23" t="s">
        <v>65</v>
      </c>
      <c r="C29" s="12"/>
      <c r="D29" s="12"/>
      <c r="E29" s="12"/>
      <c r="F29" s="13"/>
    </row>
    <row r="30" spans="1:702" ht="22.5" x14ac:dyDescent="0.25">
      <c r="A30" s="22"/>
      <c r="B30" s="24" t="s">
        <v>66</v>
      </c>
      <c r="C30" s="12"/>
      <c r="D30" s="12"/>
      <c r="E30" s="12"/>
      <c r="F30" s="13"/>
    </row>
    <row r="31" spans="1:702" x14ac:dyDescent="0.25">
      <c r="A31" s="17" t="s">
        <v>67</v>
      </c>
      <c r="B31" s="18" t="s">
        <v>68</v>
      </c>
      <c r="C31" s="19" t="s">
        <v>69</v>
      </c>
      <c r="D31" s="32"/>
      <c r="E31" s="20"/>
      <c r="F31" s="21">
        <f>ROUND(D31*E31,2)</f>
        <v>0</v>
      </c>
      <c r="ZY31" t="s">
        <v>70</v>
      </c>
      <c r="ZZ31" s="14" t="s">
        <v>71</v>
      </c>
    </row>
    <row r="32" spans="1:702" x14ac:dyDescent="0.25">
      <c r="A32" s="22"/>
      <c r="B32" s="23" t="s">
        <v>72</v>
      </c>
      <c r="C32" s="12"/>
      <c r="D32" s="12"/>
      <c r="E32" s="12"/>
      <c r="F32" s="13"/>
    </row>
    <row r="33" spans="1:702" ht="22.5" x14ac:dyDescent="0.25">
      <c r="A33" s="22"/>
      <c r="B33" s="24" t="s">
        <v>73</v>
      </c>
      <c r="C33" s="12"/>
      <c r="D33" s="12"/>
      <c r="E33" s="12"/>
      <c r="F33" s="13"/>
    </row>
    <row r="34" spans="1:702" x14ac:dyDescent="0.25">
      <c r="A34" s="22"/>
      <c r="B34" s="25"/>
      <c r="C34" s="12"/>
      <c r="D34" s="12"/>
      <c r="E34" s="12"/>
      <c r="F34" s="13"/>
    </row>
    <row r="35" spans="1:702" ht="25.5" x14ac:dyDescent="0.25">
      <c r="A35" s="26"/>
      <c r="B35" s="27" t="s">
        <v>74</v>
      </c>
      <c r="C35" s="12"/>
      <c r="D35" s="12"/>
      <c r="E35" s="12"/>
      <c r="F35" s="28">
        <f>SUBTOTAL(109,F12:F34)</f>
        <v>0</v>
      </c>
      <c r="ZY35" t="s">
        <v>75</v>
      </c>
    </row>
    <row r="36" spans="1:702" x14ac:dyDescent="0.25">
      <c r="A36" s="22"/>
      <c r="B36" s="25"/>
      <c r="C36" s="12"/>
      <c r="D36" s="12"/>
      <c r="E36" s="12"/>
      <c r="F36" s="13"/>
    </row>
    <row r="37" spans="1:702" ht="31.5" x14ac:dyDescent="0.25">
      <c r="A37" s="29" t="s">
        <v>76</v>
      </c>
      <c r="B37" s="30" t="s">
        <v>77</v>
      </c>
      <c r="C37" s="12"/>
      <c r="D37" s="12"/>
      <c r="E37" s="12"/>
      <c r="F37" s="13"/>
      <c r="ZY37" t="s">
        <v>78</v>
      </c>
      <c r="ZZ37" s="14"/>
    </row>
    <row r="38" spans="1:702" x14ac:dyDescent="0.25">
      <c r="A38" s="17" t="s">
        <v>79</v>
      </c>
      <c r="B38" s="18" t="s">
        <v>80</v>
      </c>
      <c r="C38" s="19" t="s">
        <v>81</v>
      </c>
      <c r="D38" s="20"/>
      <c r="E38" s="20"/>
      <c r="F38" s="21">
        <f>ROUND(D38*E38,2)</f>
        <v>0</v>
      </c>
      <c r="ZY38" t="s">
        <v>82</v>
      </c>
      <c r="ZZ38" s="14" t="s">
        <v>83</v>
      </c>
    </row>
    <row r="39" spans="1:702" x14ac:dyDescent="0.25">
      <c r="A39" s="22"/>
      <c r="B39" s="23" t="s">
        <v>84</v>
      </c>
      <c r="C39" s="12"/>
      <c r="D39" s="12"/>
      <c r="E39" s="12"/>
      <c r="F39" s="13"/>
    </row>
    <row r="40" spans="1:702" ht="22.5" x14ac:dyDescent="0.25">
      <c r="A40" s="22"/>
      <c r="B40" s="24" t="s">
        <v>85</v>
      </c>
      <c r="C40" s="12"/>
      <c r="D40" s="12"/>
      <c r="E40" s="12"/>
      <c r="F40" s="13"/>
    </row>
    <row r="41" spans="1:702" x14ac:dyDescent="0.25">
      <c r="A41" s="17" t="s">
        <v>86</v>
      </c>
      <c r="B41" s="18" t="s">
        <v>87</v>
      </c>
      <c r="C41" s="19" t="s">
        <v>88</v>
      </c>
      <c r="D41" s="20"/>
      <c r="E41" s="20"/>
      <c r="F41" s="21">
        <f>ROUND(D41*E41,2)</f>
        <v>0</v>
      </c>
      <c r="ZY41" t="s">
        <v>89</v>
      </c>
      <c r="ZZ41" s="14" t="s">
        <v>90</v>
      </c>
    </row>
    <row r="42" spans="1:702" x14ac:dyDescent="0.25">
      <c r="A42" s="22"/>
      <c r="B42" s="23" t="s">
        <v>91</v>
      </c>
      <c r="C42" s="12"/>
      <c r="D42" s="12"/>
      <c r="E42" s="12"/>
      <c r="F42" s="13"/>
    </row>
    <row r="43" spans="1:702" ht="22.5" x14ac:dyDescent="0.25">
      <c r="A43" s="22"/>
      <c r="B43" s="24" t="s">
        <v>92</v>
      </c>
      <c r="C43" s="12"/>
      <c r="D43" s="12"/>
      <c r="E43" s="12"/>
      <c r="F43" s="13"/>
    </row>
    <row r="44" spans="1:702" x14ac:dyDescent="0.25">
      <c r="A44" s="29" t="s">
        <v>93</v>
      </c>
      <c r="B44" s="31" t="s">
        <v>94</v>
      </c>
      <c r="C44" s="12"/>
      <c r="D44" s="12"/>
      <c r="E44" s="12"/>
      <c r="F44" s="13"/>
      <c r="ZY44" t="s">
        <v>95</v>
      </c>
      <c r="ZZ44" s="14"/>
    </row>
    <row r="45" spans="1:702" x14ac:dyDescent="0.25">
      <c r="A45" s="17" t="s">
        <v>96</v>
      </c>
      <c r="B45" s="18" t="s">
        <v>97</v>
      </c>
      <c r="C45" s="19" t="s">
        <v>98</v>
      </c>
      <c r="D45" s="20"/>
      <c r="E45" s="20"/>
      <c r="F45" s="21">
        <f>ROUND(D45*E45,2)</f>
        <v>0</v>
      </c>
      <c r="ZY45" t="s">
        <v>99</v>
      </c>
      <c r="ZZ45" s="14" t="s">
        <v>100</v>
      </c>
    </row>
    <row r="46" spans="1:702" x14ac:dyDescent="0.25">
      <c r="A46" s="22"/>
      <c r="B46" s="23" t="s">
        <v>101</v>
      </c>
      <c r="C46" s="12"/>
      <c r="D46" s="12"/>
      <c r="E46" s="12"/>
      <c r="F46" s="13"/>
    </row>
    <row r="47" spans="1:702" ht="22.5" x14ac:dyDescent="0.25">
      <c r="A47" s="22"/>
      <c r="B47" s="24" t="s">
        <v>102</v>
      </c>
      <c r="C47" s="12"/>
      <c r="D47" s="12"/>
      <c r="E47" s="12"/>
      <c r="F47" s="13"/>
    </row>
    <row r="48" spans="1:702" x14ac:dyDescent="0.25">
      <c r="A48" s="22"/>
      <c r="B48" s="25"/>
      <c r="C48" s="12"/>
      <c r="D48" s="12"/>
      <c r="E48" s="12"/>
      <c r="F48" s="13"/>
    </row>
    <row r="49" spans="1:702" ht="25.5" x14ac:dyDescent="0.25">
      <c r="A49" s="26"/>
      <c r="B49" s="27" t="s">
        <v>103</v>
      </c>
      <c r="C49" s="12"/>
      <c r="D49" s="12"/>
      <c r="E49" s="12"/>
      <c r="F49" s="28">
        <f>SUBTOTAL(109,F38:F48)</f>
        <v>0</v>
      </c>
      <c r="ZY49" t="s">
        <v>104</v>
      </c>
    </row>
    <row r="50" spans="1:702" x14ac:dyDescent="0.25">
      <c r="A50" s="22"/>
      <c r="B50" s="25"/>
      <c r="C50" s="12"/>
      <c r="D50" s="12"/>
      <c r="E50" s="12"/>
      <c r="F50" s="13"/>
    </row>
    <row r="51" spans="1:702" ht="31.5" x14ac:dyDescent="0.25">
      <c r="A51" s="29" t="s">
        <v>105</v>
      </c>
      <c r="B51" s="30" t="s">
        <v>106</v>
      </c>
      <c r="C51" s="12"/>
      <c r="D51" s="12"/>
      <c r="E51" s="12"/>
      <c r="F51" s="13"/>
      <c r="ZY51" t="s">
        <v>107</v>
      </c>
      <c r="ZZ51" s="14"/>
    </row>
    <row r="52" spans="1:702" x14ac:dyDescent="0.25">
      <c r="A52" s="17" t="s">
        <v>108</v>
      </c>
      <c r="B52" s="18" t="s">
        <v>109</v>
      </c>
      <c r="C52" s="19" t="s">
        <v>110</v>
      </c>
      <c r="D52" s="20"/>
      <c r="E52" s="20"/>
      <c r="F52" s="21">
        <f>ROUND(D52*E52,2)</f>
        <v>0</v>
      </c>
      <c r="ZY52" t="s">
        <v>111</v>
      </c>
      <c r="ZZ52" s="14" t="s">
        <v>112</v>
      </c>
    </row>
    <row r="53" spans="1:702" x14ac:dyDescent="0.25">
      <c r="A53" s="22"/>
      <c r="B53" s="23" t="s">
        <v>113</v>
      </c>
      <c r="C53" s="12"/>
      <c r="D53" s="12"/>
      <c r="E53" s="12"/>
      <c r="F53" s="13"/>
    </row>
    <row r="54" spans="1:702" ht="22.5" x14ac:dyDescent="0.25">
      <c r="A54" s="22"/>
      <c r="B54" s="24" t="s">
        <v>114</v>
      </c>
      <c r="C54" s="12"/>
      <c r="D54" s="12"/>
      <c r="E54" s="12"/>
      <c r="F54" s="13"/>
    </row>
    <row r="55" spans="1:702" x14ac:dyDescent="0.25">
      <c r="A55" s="17" t="s">
        <v>115</v>
      </c>
      <c r="B55" s="18" t="s">
        <v>116</v>
      </c>
      <c r="C55" s="19" t="s">
        <v>117</v>
      </c>
      <c r="D55" s="20"/>
      <c r="E55" s="20"/>
      <c r="F55" s="21">
        <f>ROUND(D55*E55,2)</f>
        <v>0</v>
      </c>
      <c r="ZY55" t="s">
        <v>118</v>
      </c>
      <c r="ZZ55" s="14" t="s">
        <v>119</v>
      </c>
    </row>
    <row r="56" spans="1:702" x14ac:dyDescent="0.25">
      <c r="A56" s="22"/>
      <c r="B56" s="23" t="s">
        <v>120</v>
      </c>
      <c r="C56" s="12"/>
      <c r="D56" s="12"/>
      <c r="E56" s="12"/>
      <c r="F56" s="13"/>
    </row>
    <row r="57" spans="1:702" ht="22.5" x14ac:dyDescent="0.25">
      <c r="A57" s="22"/>
      <c r="B57" s="24" t="s">
        <v>121</v>
      </c>
      <c r="C57" s="12"/>
      <c r="D57" s="12"/>
      <c r="E57" s="12"/>
      <c r="F57" s="13"/>
    </row>
    <row r="58" spans="1:702" x14ac:dyDescent="0.25">
      <c r="A58" s="17" t="s">
        <v>122</v>
      </c>
      <c r="B58" s="18" t="s">
        <v>123</v>
      </c>
      <c r="C58" s="19" t="s">
        <v>124</v>
      </c>
      <c r="D58" s="20"/>
      <c r="E58" s="20"/>
      <c r="F58" s="21">
        <f>ROUND(D58*E58,2)</f>
        <v>0</v>
      </c>
      <c r="ZY58" t="s">
        <v>125</v>
      </c>
      <c r="ZZ58" s="14" t="s">
        <v>126</v>
      </c>
    </row>
    <row r="59" spans="1:702" x14ac:dyDescent="0.25">
      <c r="A59" s="22"/>
      <c r="B59" s="23" t="s">
        <v>127</v>
      </c>
      <c r="C59" s="12"/>
      <c r="D59" s="12"/>
      <c r="E59" s="12"/>
      <c r="F59" s="13"/>
    </row>
    <row r="60" spans="1:702" ht="22.5" x14ac:dyDescent="0.25">
      <c r="A60" s="22"/>
      <c r="B60" s="24" t="s">
        <v>128</v>
      </c>
      <c r="C60" s="12"/>
      <c r="D60" s="12"/>
      <c r="E60" s="12"/>
      <c r="F60" s="13"/>
    </row>
    <row r="61" spans="1:702" x14ac:dyDescent="0.25">
      <c r="A61" s="22"/>
      <c r="B61" s="25"/>
      <c r="C61" s="12"/>
      <c r="D61" s="12"/>
      <c r="E61" s="12"/>
      <c r="F61" s="13"/>
    </row>
    <row r="62" spans="1:702" ht="25.5" x14ac:dyDescent="0.25">
      <c r="A62" s="26"/>
      <c r="B62" s="27" t="s">
        <v>129</v>
      </c>
      <c r="C62" s="12"/>
      <c r="D62" s="12"/>
      <c r="E62" s="12"/>
      <c r="F62" s="28">
        <f>SUBTOTAL(109,F52:F61)</f>
        <v>0</v>
      </c>
      <c r="ZY62" t="s">
        <v>130</v>
      </c>
    </row>
    <row r="63" spans="1:702" x14ac:dyDescent="0.25">
      <c r="A63" s="22"/>
      <c r="B63" s="25"/>
      <c r="C63" s="12"/>
      <c r="D63" s="12"/>
      <c r="E63" s="12"/>
      <c r="F63" s="13"/>
    </row>
    <row r="64" spans="1:702" ht="15.75" x14ac:dyDescent="0.25">
      <c r="A64" s="29" t="s">
        <v>131</v>
      </c>
      <c r="B64" s="30" t="s">
        <v>132</v>
      </c>
      <c r="C64" s="12"/>
      <c r="D64" s="12"/>
      <c r="E64" s="12"/>
      <c r="F64" s="13"/>
      <c r="ZY64" t="s">
        <v>133</v>
      </c>
      <c r="ZZ64" s="14"/>
    </row>
    <row r="65" spans="1:702" x14ac:dyDescent="0.25">
      <c r="A65" s="17" t="s">
        <v>134</v>
      </c>
      <c r="B65" s="18" t="s">
        <v>135</v>
      </c>
      <c r="C65" s="19" t="s">
        <v>136</v>
      </c>
      <c r="D65" s="20"/>
      <c r="E65" s="20"/>
      <c r="F65" s="21">
        <f>ROUND(D65*E65,2)</f>
        <v>0</v>
      </c>
      <c r="ZY65" t="s">
        <v>137</v>
      </c>
      <c r="ZZ65" s="14" t="s">
        <v>138</v>
      </c>
    </row>
    <row r="66" spans="1:702" x14ac:dyDescent="0.25">
      <c r="A66" s="22"/>
      <c r="B66" s="23" t="s">
        <v>139</v>
      </c>
      <c r="C66" s="12"/>
      <c r="D66" s="12"/>
      <c r="E66" s="12"/>
      <c r="F66" s="13"/>
    </row>
    <row r="67" spans="1:702" ht="22.5" x14ac:dyDescent="0.25">
      <c r="A67" s="22"/>
      <c r="B67" s="24" t="s">
        <v>140</v>
      </c>
      <c r="C67" s="12"/>
      <c r="D67" s="12"/>
      <c r="E67" s="12"/>
      <c r="F67" s="13"/>
    </row>
    <row r="68" spans="1:702" x14ac:dyDescent="0.25">
      <c r="A68" s="22"/>
      <c r="B68" s="25"/>
      <c r="C68" s="12"/>
      <c r="D68" s="12"/>
      <c r="E68" s="12"/>
      <c r="F68" s="13"/>
    </row>
    <row r="69" spans="1:702" x14ac:dyDescent="0.25">
      <c r="A69" s="26"/>
      <c r="B69" s="27" t="s">
        <v>141</v>
      </c>
      <c r="C69" s="12"/>
      <c r="D69" s="12"/>
      <c r="E69" s="12"/>
      <c r="F69" s="28">
        <f>SUBTOTAL(109,F65:F68)</f>
        <v>0</v>
      </c>
      <c r="ZY69" t="s">
        <v>142</v>
      </c>
    </row>
    <row r="70" spans="1:702" x14ac:dyDescent="0.25">
      <c r="A70" s="22"/>
      <c r="B70" s="25"/>
      <c r="C70" s="12"/>
      <c r="D70" s="12"/>
      <c r="E70" s="12"/>
      <c r="F70" s="13"/>
    </row>
    <row r="71" spans="1:702" ht="31.5" x14ac:dyDescent="0.25">
      <c r="A71" s="29" t="s">
        <v>143</v>
      </c>
      <c r="B71" s="30" t="s">
        <v>144</v>
      </c>
      <c r="C71" s="12"/>
      <c r="D71" s="12"/>
      <c r="E71" s="12"/>
      <c r="F71" s="13"/>
      <c r="ZY71" t="s">
        <v>145</v>
      </c>
      <c r="ZZ71" s="14"/>
    </row>
    <row r="72" spans="1:702" x14ac:dyDescent="0.25">
      <c r="A72" s="17" t="s">
        <v>146</v>
      </c>
      <c r="B72" s="18" t="s">
        <v>147</v>
      </c>
      <c r="C72" s="19" t="s">
        <v>148</v>
      </c>
      <c r="D72" s="20"/>
      <c r="E72" s="20"/>
      <c r="F72" s="21">
        <f>ROUND(D72*E72,2)</f>
        <v>0</v>
      </c>
      <c r="ZY72" t="s">
        <v>149</v>
      </c>
      <c r="ZZ72" s="14" t="s">
        <v>150</v>
      </c>
    </row>
    <row r="73" spans="1:702" x14ac:dyDescent="0.25">
      <c r="A73" s="22"/>
      <c r="B73" s="23" t="s">
        <v>151</v>
      </c>
      <c r="C73" s="12"/>
      <c r="D73" s="12"/>
      <c r="E73" s="12"/>
      <c r="F73" s="13"/>
    </row>
    <row r="74" spans="1:702" ht="33.75" x14ac:dyDescent="0.25">
      <c r="A74" s="22"/>
      <c r="B74" s="24" t="s">
        <v>152</v>
      </c>
      <c r="C74" s="12"/>
      <c r="D74" s="12"/>
      <c r="E74" s="12"/>
      <c r="F74" s="13"/>
    </row>
    <row r="75" spans="1:702" x14ac:dyDescent="0.25">
      <c r="A75" s="22"/>
      <c r="B75" s="25"/>
      <c r="C75" s="12"/>
      <c r="D75" s="12"/>
      <c r="E75" s="12"/>
      <c r="F75" s="13"/>
    </row>
    <row r="76" spans="1:702" x14ac:dyDescent="0.25">
      <c r="A76" s="26"/>
      <c r="B76" s="27" t="s">
        <v>153</v>
      </c>
      <c r="C76" s="12"/>
      <c r="D76" s="12"/>
      <c r="E76" s="12"/>
      <c r="F76" s="28">
        <f>SUBTOTAL(109,F72:F75)</f>
        <v>0</v>
      </c>
      <c r="ZY76" t="s">
        <v>154</v>
      </c>
    </row>
    <row r="77" spans="1:702" x14ac:dyDescent="0.25">
      <c r="A77" s="22"/>
      <c r="B77" s="25"/>
      <c r="C77" s="12"/>
      <c r="D77" s="12"/>
      <c r="E77" s="12"/>
      <c r="F77" s="13"/>
    </row>
    <row r="78" spans="1:702" ht="15.75" x14ac:dyDescent="0.25">
      <c r="A78" s="29" t="s">
        <v>155</v>
      </c>
      <c r="B78" s="30" t="s">
        <v>156</v>
      </c>
      <c r="C78" s="12"/>
      <c r="D78" s="12"/>
      <c r="E78" s="12"/>
      <c r="F78" s="13"/>
      <c r="ZY78" t="s">
        <v>157</v>
      </c>
      <c r="ZZ78" s="14"/>
    </row>
    <row r="79" spans="1:702" x14ac:dyDescent="0.25">
      <c r="A79" s="17" t="s">
        <v>158</v>
      </c>
      <c r="B79" s="18" t="s">
        <v>159</v>
      </c>
      <c r="C79" s="19" t="s">
        <v>160</v>
      </c>
      <c r="D79" s="20"/>
      <c r="E79" s="20"/>
      <c r="F79" s="21">
        <f>ROUND(D79*E79,2)</f>
        <v>0</v>
      </c>
      <c r="ZY79" t="s">
        <v>161</v>
      </c>
      <c r="ZZ79" s="14" t="s">
        <v>162</v>
      </c>
    </row>
    <row r="80" spans="1:702" x14ac:dyDescent="0.25">
      <c r="A80" s="22"/>
      <c r="B80" s="23" t="s">
        <v>163</v>
      </c>
      <c r="C80" s="12"/>
      <c r="D80" s="12"/>
      <c r="E80" s="12"/>
      <c r="F80" s="13"/>
    </row>
    <row r="81" spans="1:702" x14ac:dyDescent="0.25">
      <c r="A81" s="22"/>
      <c r="B81" s="24" t="s">
        <v>164</v>
      </c>
      <c r="C81" s="12"/>
      <c r="D81" s="12"/>
      <c r="E81" s="12"/>
      <c r="F81" s="13"/>
    </row>
    <row r="82" spans="1:702" x14ac:dyDescent="0.25">
      <c r="A82" s="22"/>
      <c r="B82" s="25"/>
      <c r="C82" s="12"/>
      <c r="D82" s="12"/>
      <c r="E82" s="12"/>
      <c r="F82" s="13"/>
    </row>
    <row r="83" spans="1:702" x14ac:dyDescent="0.25">
      <c r="A83" s="26"/>
      <c r="B83" s="27" t="s">
        <v>165</v>
      </c>
      <c r="C83" s="12"/>
      <c r="D83" s="12"/>
      <c r="E83" s="12"/>
      <c r="F83" s="28">
        <f>SUBTOTAL(109,F79:F82)</f>
        <v>0</v>
      </c>
      <c r="ZY83" t="s">
        <v>166</v>
      </c>
    </row>
    <row r="84" spans="1:702" x14ac:dyDescent="0.25">
      <c r="A84" s="22"/>
      <c r="B84" s="25"/>
      <c r="C84" s="12"/>
      <c r="D84" s="12"/>
      <c r="E84" s="12"/>
      <c r="F84" s="13"/>
    </row>
    <row r="85" spans="1:702" ht="15.75" x14ac:dyDescent="0.25">
      <c r="A85" s="29" t="s">
        <v>167</v>
      </c>
      <c r="B85" s="30" t="s">
        <v>168</v>
      </c>
      <c r="C85" s="12"/>
      <c r="D85" s="12"/>
      <c r="E85" s="12"/>
      <c r="F85" s="13"/>
      <c r="ZY85" t="s">
        <v>169</v>
      </c>
      <c r="ZZ85" s="14"/>
    </row>
    <row r="86" spans="1:702" ht="25.5" x14ac:dyDescent="0.25">
      <c r="A86" s="29" t="s">
        <v>170</v>
      </c>
      <c r="B86" s="31" t="s">
        <v>171</v>
      </c>
      <c r="C86" s="12"/>
      <c r="D86" s="12"/>
      <c r="E86" s="12"/>
      <c r="F86" s="13"/>
      <c r="ZY86" t="s">
        <v>172</v>
      </c>
      <c r="ZZ86" s="14"/>
    </row>
    <row r="87" spans="1:702" x14ac:dyDescent="0.25">
      <c r="A87" s="17" t="s">
        <v>173</v>
      </c>
      <c r="B87" s="18" t="s">
        <v>174</v>
      </c>
      <c r="C87" s="19" t="s">
        <v>175</v>
      </c>
      <c r="D87" s="20"/>
      <c r="E87" s="20"/>
      <c r="F87" s="21">
        <f>ROUND(D87*E87,2)</f>
        <v>0</v>
      </c>
      <c r="ZY87" t="s">
        <v>176</v>
      </c>
      <c r="ZZ87" s="14" t="s">
        <v>177</v>
      </c>
    </row>
    <row r="88" spans="1:702" x14ac:dyDescent="0.25">
      <c r="A88" s="22"/>
      <c r="B88" s="23" t="s">
        <v>178</v>
      </c>
      <c r="C88" s="12"/>
      <c r="D88" s="12"/>
      <c r="E88" s="12"/>
      <c r="F88" s="13"/>
    </row>
    <row r="89" spans="1:702" ht="33.75" x14ac:dyDescent="0.25">
      <c r="A89" s="22"/>
      <c r="B89" s="24" t="s">
        <v>179</v>
      </c>
      <c r="C89" s="12"/>
      <c r="D89" s="12"/>
      <c r="E89" s="12"/>
      <c r="F89" s="13"/>
    </row>
    <row r="90" spans="1:702" ht="24" x14ac:dyDescent="0.25">
      <c r="A90" s="17" t="s">
        <v>180</v>
      </c>
      <c r="B90" s="18" t="s">
        <v>181</v>
      </c>
      <c r="C90" s="19" t="s">
        <v>182</v>
      </c>
      <c r="D90" s="20"/>
      <c r="E90" s="20"/>
      <c r="F90" s="21">
        <f>ROUND(D90*E90,2)</f>
        <v>0</v>
      </c>
      <c r="ZY90" t="s">
        <v>183</v>
      </c>
      <c r="ZZ90" s="14" t="s">
        <v>184</v>
      </c>
    </row>
    <row r="91" spans="1:702" x14ac:dyDescent="0.25">
      <c r="A91" s="22"/>
      <c r="B91" s="23" t="s">
        <v>185</v>
      </c>
      <c r="C91" s="12"/>
      <c r="D91" s="12"/>
      <c r="E91" s="12"/>
      <c r="F91" s="13"/>
    </row>
    <row r="92" spans="1:702" ht="33.75" x14ac:dyDescent="0.25">
      <c r="A92" s="22"/>
      <c r="B92" s="24" t="s">
        <v>186</v>
      </c>
      <c r="C92" s="12"/>
      <c r="D92" s="12"/>
      <c r="E92" s="12"/>
      <c r="F92" s="13"/>
    </row>
    <row r="93" spans="1:702" ht="25.5" x14ac:dyDescent="0.25">
      <c r="A93" s="29" t="s">
        <v>187</v>
      </c>
      <c r="B93" s="31" t="s">
        <v>188</v>
      </c>
      <c r="C93" s="12"/>
      <c r="D93" s="12"/>
      <c r="E93" s="12"/>
      <c r="F93" s="13"/>
      <c r="ZY93" t="s">
        <v>189</v>
      </c>
      <c r="ZZ93" s="14"/>
    </row>
    <row r="94" spans="1:702" ht="24" x14ac:dyDescent="0.25">
      <c r="A94" s="17" t="s">
        <v>190</v>
      </c>
      <c r="B94" s="18" t="s">
        <v>191</v>
      </c>
      <c r="C94" s="19" t="s">
        <v>192</v>
      </c>
      <c r="D94" s="20"/>
      <c r="E94" s="20"/>
      <c r="F94" s="21">
        <f>ROUND(D94*E94,2)</f>
        <v>0</v>
      </c>
      <c r="ZY94" t="s">
        <v>193</v>
      </c>
      <c r="ZZ94" s="14" t="s">
        <v>194</v>
      </c>
    </row>
    <row r="95" spans="1:702" x14ac:dyDescent="0.25">
      <c r="A95" s="22"/>
      <c r="B95" s="23" t="s">
        <v>195</v>
      </c>
      <c r="C95" s="12"/>
      <c r="D95" s="12"/>
      <c r="E95" s="12"/>
      <c r="F95" s="13"/>
    </row>
    <row r="96" spans="1:702" ht="22.5" x14ac:dyDescent="0.25">
      <c r="A96" s="22"/>
      <c r="B96" s="24" t="s">
        <v>196</v>
      </c>
      <c r="C96" s="12"/>
      <c r="D96" s="12"/>
      <c r="E96" s="12"/>
      <c r="F96" s="13"/>
    </row>
    <row r="97" spans="1:702" x14ac:dyDescent="0.25">
      <c r="A97" s="17" t="s">
        <v>197</v>
      </c>
      <c r="B97" s="18" t="s">
        <v>198</v>
      </c>
      <c r="C97" s="19" t="s">
        <v>199</v>
      </c>
      <c r="D97" s="32"/>
      <c r="E97" s="20"/>
      <c r="F97" s="21">
        <f>ROUND(D97*E97,2)</f>
        <v>0</v>
      </c>
      <c r="ZY97" t="s">
        <v>200</v>
      </c>
      <c r="ZZ97" s="14" t="s">
        <v>201</v>
      </c>
    </row>
    <row r="98" spans="1:702" x14ac:dyDescent="0.25">
      <c r="A98" s="22"/>
      <c r="B98" s="23" t="s">
        <v>202</v>
      </c>
      <c r="C98" s="12"/>
      <c r="D98" s="12"/>
      <c r="E98" s="12"/>
      <c r="F98" s="13"/>
    </row>
    <row r="99" spans="1:702" ht="22.5" x14ac:dyDescent="0.25">
      <c r="A99" s="22"/>
      <c r="B99" s="24" t="s">
        <v>203</v>
      </c>
      <c r="C99" s="12"/>
      <c r="D99" s="12"/>
      <c r="E99" s="12"/>
      <c r="F99" s="13"/>
    </row>
    <row r="100" spans="1:702" x14ac:dyDescent="0.25">
      <c r="A100" s="22"/>
      <c r="B100" s="25"/>
      <c r="C100" s="12"/>
      <c r="D100" s="12"/>
      <c r="E100" s="12"/>
      <c r="F100" s="13"/>
    </row>
    <row r="101" spans="1:702" x14ac:dyDescent="0.25">
      <c r="A101" s="26"/>
      <c r="B101" s="27" t="s">
        <v>204</v>
      </c>
      <c r="C101" s="12"/>
      <c r="D101" s="12"/>
      <c r="E101" s="12"/>
      <c r="F101" s="33">
        <f>SUBTOTAL(109,F86:F100)</f>
        <v>0</v>
      </c>
      <c r="ZY101" t="s">
        <v>205</v>
      </c>
    </row>
    <row r="102" spans="1:702" x14ac:dyDescent="0.25">
      <c r="A102" s="34"/>
      <c r="B102" s="35" t="s">
        <v>206</v>
      </c>
      <c r="C102" s="12"/>
      <c r="D102" s="12"/>
      <c r="E102" s="12"/>
      <c r="F102" s="36">
        <f>SUBTOTAL(109,F4:F101)</f>
        <v>0</v>
      </c>
      <c r="G102" s="37"/>
      <c r="ZY102" t="s">
        <v>207</v>
      </c>
    </row>
    <row r="103" spans="1:702" x14ac:dyDescent="0.25">
      <c r="A103" s="38"/>
      <c r="B103" s="40"/>
      <c r="C103" s="41"/>
      <c r="D103" s="41"/>
      <c r="E103" s="41"/>
      <c r="F103" s="42"/>
    </row>
    <row r="104" spans="1:702" x14ac:dyDescent="0.25">
      <c r="A104" s="43"/>
      <c r="B104" s="43"/>
      <c r="C104" s="43"/>
      <c r="D104" s="43"/>
      <c r="E104" s="43"/>
      <c r="F104" s="43"/>
    </row>
    <row r="105" spans="1:702" x14ac:dyDescent="0.25">
      <c r="B105" s="44" t="s">
        <v>218</v>
      </c>
      <c r="F105" s="56">
        <f>SUBTOTAL(109,F3:F103)</f>
        <v>0</v>
      </c>
      <c r="ZY105" t="s">
        <v>219</v>
      </c>
    </row>
    <row r="106" spans="1:702" x14ac:dyDescent="0.25">
      <c r="A106" s="46">
        <v>20</v>
      </c>
      <c r="B106" s="44" t="str">
        <f>CONCATENATE("Montant TVA (",A106,"%)")</f>
        <v>Montant TVA (20%)</v>
      </c>
      <c r="F106" s="56">
        <f>(F105*A106)/100</f>
        <v>0</v>
      </c>
      <c r="ZY106" t="s">
        <v>220</v>
      </c>
    </row>
    <row r="107" spans="1:702" x14ac:dyDescent="0.25">
      <c r="B107" s="44" t="s">
        <v>221</v>
      </c>
      <c r="F107" s="57">
        <f>F105+F106</f>
        <v>0</v>
      </c>
      <c r="ZY107" t="s">
        <v>222</v>
      </c>
    </row>
    <row r="108" spans="1:702" x14ac:dyDescent="0.25">
      <c r="F108" s="45"/>
    </row>
    <row r="109" spans="1:702" x14ac:dyDescent="0.25">
      <c r="F109" s="45"/>
    </row>
    <row r="141" spans="2:2" x14ac:dyDescent="0.25">
      <c r="B141" t="s">
        <v>242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Header>&amp;LBATD664 MESS OLIVET&amp;CLot 01 Structure/VRD/Enveloppe
DPGF ST 06 - Façades&amp;R&amp;P/&amp;N</oddHeader>
    <oddFooter>&amp;L&amp;G&amp;CMai 2025</oddFooter>
  </headerFooter>
  <rowBreaks count="2" manualBreakCount="2">
    <brk id="43" max="5" man="1"/>
    <brk id="83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Z145"/>
  <sheetViews>
    <sheetView topLeftCell="A123" workbookViewId="0">
      <selection activeCell="G141" sqref="G141"/>
    </sheetView>
  </sheetViews>
  <sheetFormatPr baseColWidth="10" defaultColWidth="10.5703125" defaultRowHeight="15" x14ac:dyDescent="0.25"/>
  <cols>
    <col min="1" max="1" width="9.5703125" customWidth="1"/>
    <col min="2" max="2" width="46.5703125" customWidth="1"/>
    <col min="3" max="3" width="4.5703125" customWidth="1"/>
    <col min="6" max="6" width="12.570312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31.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ht="15.75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x14ac:dyDescent="0.25">
      <c r="A5" s="17" t="s">
        <v>10</v>
      </c>
      <c r="B5" s="18" t="s">
        <v>11</v>
      </c>
      <c r="C5" s="19" t="s">
        <v>12</v>
      </c>
      <c r="D5" s="20"/>
      <c r="E5" s="20"/>
      <c r="F5" s="21">
        <f>ROUND(D5*E5,2)</f>
        <v>0</v>
      </c>
      <c r="ZY5" t="s">
        <v>13</v>
      </c>
      <c r="ZZ5" s="14" t="s">
        <v>14</v>
      </c>
    </row>
    <row r="6" spans="1:702" x14ac:dyDescent="0.25">
      <c r="A6" s="22"/>
      <c r="B6" s="23" t="s">
        <v>15</v>
      </c>
      <c r="C6" s="12"/>
      <c r="D6" s="12"/>
      <c r="E6" s="12"/>
      <c r="F6" s="13"/>
    </row>
    <row r="7" spans="1:702" ht="22.5" x14ac:dyDescent="0.25">
      <c r="A7" s="22"/>
      <c r="B7" s="24" t="s">
        <v>16</v>
      </c>
      <c r="C7" s="12"/>
      <c r="D7" s="12"/>
      <c r="E7" s="12"/>
      <c r="F7" s="13"/>
    </row>
    <row r="8" spans="1:702" x14ac:dyDescent="0.25">
      <c r="A8" s="22"/>
      <c r="B8" s="25"/>
      <c r="C8" s="12"/>
      <c r="D8" s="12"/>
      <c r="E8" s="12"/>
      <c r="F8" s="13"/>
    </row>
    <row r="9" spans="1:702" x14ac:dyDescent="0.25">
      <c r="A9" s="26"/>
      <c r="B9" s="27" t="s">
        <v>17</v>
      </c>
      <c r="C9" s="12"/>
      <c r="D9" s="12"/>
      <c r="E9" s="12"/>
      <c r="F9" s="28">
        <f>SUBTOTAL(109,F5:F8)</f>
        <v>0</v>
      </c>
      <c r="ZY9" t="s">
        <v>18</v>
      </c>
    </row>
    <row r="10" spans="1:702" x14ac:dyDescent="0.25">
      <c r="A10" s="22"/>
      <c r="B10" s="25"/>
      <c r="C10" s="12"/>
      <c r="D10" s="12"/>
      <c r="E10" s="12"/>
      <c r="F10" s="13"/>
    </row>
    <row r="11" spans="1:702" ht="31.5" x14ac:dyDescent="0.25">
      <c r="A11" s="29" t="s">
        <v>19</v>
      </c>
      <c r="B11" s="30" t="s">
        <v>20</v>
      </c>
      <c r="C11" s="12"/>
      <c r="D11" s="12"/>
      <c r="E11" s="12"/>
      <c r="F11" s="13"/>
      <c r="ZY11" t="s">
        <v>9</v>
      </c>
      <c r="ZZ11" s="14"/>
    </row>
    <row r="12" spans="1:702" x14ac:dyDescent="0.25">
      <c r="A12" s="17" t="s">
        <v>22</v>
      </c>
      <c r="B12" s="18" t="s">
        <v>23</v>
      </c>
      <c r="C12" s="19" t="s">
        <v>12</v>
      </c>
      <c r="D12" s="20"/>
      <c r="E12" s="20"/>
      <c r="F12" s="21">
        <f>ROUND(D12*E12,2)</f>
        <v>0</v>
      </c>
      <c r="ZY12" t="s">
        <v>13</v>
      </c>
      <c r="ZZ12" s="14" t="s">
        <v>26</v>
      </c>
    </row>
    <row r="13" spans="1:702" x14ac:dyDescent="0.25">
      <c r="A13" s="22"/>
      <c r="B13" s="23" t="s">
        <v>15</v>
      </c>
      <c r="C13" s="12"/>
      <c r="D13" s="12"/>
      <c r="E13" s="12"/>
      <c r="F13" s="13"/>
    </row>
    <row r="14" spans="1:702" ht="22.5" x14ac:dyDescent="0.25">
      <c r="A14" s="22"/>
      <c r="B14" s="24" t="s">
        <v>28</v>
      </c>
      <c r="C14" s="12"/>
      <c r="D14" s="12"/>
      <c r="E14" s="12"/>
      <c r="F14" s="13"/>
    </row>
    <row r="15" spans="1:702" x14ac:dyDescent="0.25">
      <c r="A15" s="17" t="s">
        <v>29</v>
      </c>
      <c r="B15" s="18" t="s">
        <v>30</v>
      </c>
      <c r="C15" s="19" t="s">
        <v>12</v>
      </c>
      <c r="D15" s="20"/>
      <c r="E15" s="20"/>
      <c r="F15" s="21">
        <f>ROUND(D15*E15,2)</f>
        <v>0</v>
      </c>
      <c r="ZY15" t="s">
        <v>13</v>
      </c>
      <c r="ZZ15" s="14" t="s">
        <v>33</v>
      </c>
    </row>
    <row r="16" spans="1:702" x14ac:dyDescent="0.25">
      <c r="A16" s="22"/>
      <c r="B16" s="23" t="s">
        <v>15</v>
      </c>
      <c r="C16" s="12"/>
      <c r="D16" s="12"/>
      <c r="E16" s="12"/>
      <c r="F16" s="13"/>
    </row>
    <row r="17" spans="1:702" ht="22.5" x14ac:dyDescent="0.25">
      <c r="A17" s="22"/>
      <c r="B17" s="24" t="s">
        <v>35</v>
      </c>
      <c r="C17" s="12"/>
      <c r="D17" s="12"/>
      <c r="E17" s="12"/>
      <c r="F17" s="13"/>
    </row>
    <row r="18" spans="1:702" x14ac:dyDescent="0.25">
      <c r="A18" s="17" t="s">
        <v>36</v>
      </c>
      <c r="B18" s="18" t="s">
        <v>37</v>
      </c>
      <c r="C18" s="19" t="s">
        <v>12</v>
      </c>
      <c r="D18" s="20"/>
      <c r="E18" s="20"/>
      <c r="F18" s="21">
        <f>ROUND(D18*E18,2)</f>
        <v>0</v>
      </c>
      <c r="ZY18" t="s">
        <v>13</v>
      </c>
      <c r="ZZ18" s="14" t="s">
        <v>40</v>
      </c>
    </row>
    <row r="19" spans="1:702" x14ac:dyDescent="0.25">
      <c r="A19" s="22"/>
      <c r="B19" s="23" t="s">
        <v>15</v>
      </c>
      <c r="C19" s="12"/>
      <c r="D19" s="12"/>
      <c r="E19" s="12"/>
      <c r="F19" s="13"/>
    </row>
    <row r="20" spans="1:702" ht="22.5" x14ac:dyDescent="0.25">
      <c r="A20" s="22"/>
      <c r="B20" s="24" t="s">
        <v>35</v>
      </c>
      <c r="C20" s="12"/>
      <c r="D20" s="12"/>
      <c r="E20" s="12"/>
      <c r="F20" s="13"/>
    </row>
    <row r="21" spans="1:702" x14ac:dyDescent="0.25">
      <c r="A21" s="17" t="s">
        <v>43</v>
      </c>
      <c r="B21" s="18" t="s">
        <v>44</v>
      </c>
      <c r="C21" s="19" t="s">
        <v>12</v>
      </c>
      <c r="D21" s="20"/>
      <c r="E21" s="20"/>
      <c r="F21" s="21">
        <f>ROUND(D21*E21,2)</f>
        <v>0</v>
      </c>
      <c r="ZY21" t="s">
        <v>13</v>
      </c>
      <c r="ZZ21" s="14" t="s">
        <v>47</v>
      </c>
    </row>
    <row r="22" spans="1:702" x14ac:dyDescent="0.25">
      <c r="A22" s="22"/>
      <c r="B22" s="23" t="s">
        <v>15</v>
      </c>
      <c r="C22" s="12"/>
      <c r="D22" s="12"/>
      <c r="E22" s="12"/>
      <c r="F22" s="13"/>
    </row>
    <row r="23" spans="1:702" ht="22.5" x14ac:dyDescent="0.25">
      <c r="A23" s="22"/>
      <c r="B23" s="24" t="s">
        <v>35</v>
      </c>
      <c r="C23" s="12"/>
      <c r="D23" s="12"/>
      <c r="E23" s="12"/>
      <c r="F23" s="13"/>
    </row>
    <row r="24" spans="1:702" x14ac:dyDescent="0.25">
      <c r="A24" s="29" t="s">
        <v>50</v>
      </c>
      <c r="B24" s="31" t="s">
        <v>51</v>
      </c>
      <c r="C24" s="12"/>
      <c r="D24" s="12"/>
      <c r="E24" s="12"/>
      <c r="F24" s="13"/>
      <c r="ZY24" t="s">
        <v>52</v>
      </c>
      <c r="ZZ24" s="14"/>
    </row>
    <row r="25" spans="1:702" x14ac:dyDescent="0.25">
      <c r="A25" s="17" t="s">
        <v>53</v>
      </c>
      <c r="B25" s="18" t="s">
        <v>54</v>
      </c>
      <c r="C25" s="19" t="s">
        <v>55</v>
      </c>
      <c r="D25" s="20"/>
      <c r="E25" s="20"/>
      <c r="F25" s="21">
        <f>ROUND(D25*E25,2)</f>
        <v>0</v>
      </c>
      <c r="ZY25" t="s">
        <v>13</v>
      </c>
      <c r="ZZ25" s="14" t="s">
        <v>57</v>
      </c>
    </row>
    <row r="26" spans="1:702" x14ac:dyDescent="0.25">
      <c r="A26" s="22"/>
      <c r="B26" s="23" t="s">
        <v>15</v>
      </c>
      <c r="C26" s="12"/>
      <c r="D26" s="12"/>
      <c r="E26" s="12"/>
      <c r="F26" s="13"/>
    </row>
    <row r="27" spans="1:702" ht="22.5" x14ac:dyDescent="0.25">
      <c r="A27" s="22"/>
      <c r="B27" s="24" t="s">
        <v>59</v>
      </c>
      <c r="C27" s="12"/>
      <c r="D27" s="12"/>
      <c r="E27" s="12"/>
      <c r="F27" s="13"/>
    </row>
    <row r="28" spans="1:702" x14ac:dyDescent="0.25">
      <c r="A28" s="17" t="s">
        <v>60</v>
      </c>
      <c r="B28" s="18" t="s">
        <v>61</v>
      </c>
      <c r="C28" s="19" t="s">
        <v>62</v>
      </c>
      <c r="D28" s="20"/>
      <c r="E28" s="20"/>
      <c r="F28" s="21">
        <f>ROUND(D28*E28,2)</f>
        <v>0</v>
      </c>
      <c r="ZY28" t="s">
        <v>13</v>
      </c>
      <c r="ZZ28" s="14" t="s">
        <v>64</v>
      </c>
    </row>
    <row r="29" spans="1:702" x14ac:dyDescent="0.25">
      <c r="A29" s="22"/>
      <c r="B29" s="23" t="s">
        <v>15</v>
      </c>
      <c r="C29" s="12"/>
      <c r="D29" s="12"/>
      <c r="E29" s="12"/>
      <c r="F29" s="13"/>
    </row>
    <row r="30" spans="1:702" ht="22.5" x14ac:dyDescent="0.25">
      <c r="A30" s="22"/>
      <c r="B30" s="24" t="s">
        <v>66</v>
      </c>
      <c r="C30" s="12"/>
      <c r="D30" s="12"/>
      <c r="E30" s="12"/>
      <c r="F30" s="13"/>
    </row>
    <row r="31" spans="1:702" x14ac:dyDescent="0.25">
      <c r="A31" s="17" t="s">
        <v>67</v>
      </c>
      <c r="B31" s="18" t="s">
        <v>68</v>
      </c>
      <c r="C31" s="19" t="s">
        <v>62</v>
      </c>
      <c r="D31" s="32"/>
      <c r="E31" s="20"/>
      <c r="F31" s="21">
        <f>ROUND(D31*E31,2)</f>
        <v>0</v>
      </c>
      <c r="ZY31" t="s">
        <v>13</v>
      </c>
      <c r="ZZ31" s="14" t="s">
        <v>71</v>
      </c>
    </row>
    <row r="32" spans="1:702" x14ac:dyDescent="0.25">
      <c r="A32" s="22"/>
      <c r="B32" s="23" t="s">
        <v>15</v>
      </c>
      <c r="C32" s="12"/>
      <c r="D32" s="12"/>
      <c r="E32" s="12"/>
      <c r="F32" s="13"/>
    </row>
    <row r="33" spans="1:702" ht="22.5" x14ac:dyDescent="0.25">
      <c r="A33" s="22"/>
      <c r="B33" s="24" t="s">
        <v>73</v>
      </c>
      <c r="C33" s="12"/>
      <c r="D33" s="12"/>
      <c r="E33" s="12"/>
      <c r="F33" s="13"/>
    </row>
    <row r="34" spans="1:702" x14ac:dyDescent="0.25">
      <c r="A34" s="22"/>
      <c r="B34" s="25"/>
      <c r="C34" s="12"/>
      <c r="D34" s="12"/>
      <c r="E34" s="12"/>
      <c r="F34" s="13"/>
    </row>
    <row r="35" spans="1:702" ht="25.5" x14ac:dyDescent="0.25">
      <c r="A35" s="26"/>
      <c r="B35" s="27" t="s">
        <v>74</v>
      </c>
      <c r="C35" s="12"/>
      <c r="D35" s="12"/>
      <c r="E35" s="12"/>
      <c r="F35" s="28">
        <f>SUBTOTAL(109,F12:F34)</f>
        <v>0</v>
      </c>
      <c r="ZY35" t="s">
        <v>18</v>
      </c>
    </row>
    <row r="36" spans="1:702" x14ac:dyDescent="0.25">
      <c r="A36" s="22"/>
      <c r="B36" s="25"/>
      <c r="C36" s="12"/>
      <c r="D36" s="12"/>
      <c r="E36" s="12"/>
      <c r="F36" s="13"/>
    </row>
    <row r="37" spans="1:702" ht="31.5" x14ac:dyDescent="0.25">
      <c r="A37" s="29" t="s">
        <v>76</v>
      </c>
      <c r="B37" s="30" t="s">
        <v>77</v>
      </c>
      <c r="C37" s="12"/>
      <c r="D37" s="12"/>
      <c r="E37" s="12"/>
      <c r="F37" s="13"/>
      <c r="ZY37" t="s">
        <v>9</v>
      </c>
      <c r="ZZ37" s="14"/>
    </row>
    <row r="38" spans="1:702" x14ac:dyDescent="0.25">
      <c r="A38" s="17" t="s">
        <v>79</v>
      </c>
      <c r="B38" s="18" t="s">
        <v>23</v>
      </c>
      <c r="C38" s="19" t="s">
        <v>12</v>
      </c>
      <c r="D38" s="20"/>
      <c r="E38" s="20"/>
      <c r="F38" s="21">
        <f>ROUND(D38*E38,2)</f>
        <v>0</v>
      </c>
      <c r="ZY38" t="s">
        <v>13</v>
      </c>
      <c r="ZZ38" s="14" t="s">
        <v>83</v>
      </c>
    </row>
    <row r="39" spans="1:702" x14ac:dyDescent="0.25">
      <c r="A39" s="22"/>
      <c r="B39" s="23" t="s">
        <v>15</v>
      </c>
      <c r="C39" s="12"/>
      <c r="D39" s="12"/>
      <c r="E39" s="12"/>
      <c r="F39" s="13"/>
    </row>
    <row r="40" spans="1:702" ht="22.5" x14ac:dyDescent="0.25">
      <c r="A40" s="22"/>
      <c r="B40" s="24" t="s">
        <v>85</v>
      </c>
      <c r="C40" s="12"/>
      <c r="D40" s="12"/>
      <c r="E40" s="12"/>
      <c r="F40" s="13"/>
    </row>
    <row r="41" spans="1:702" x14ac:dyDescent="0.25">
      <c r="A41" s="17" t="s">
        <v>86</v>
      </c>
      <c r="B41" s="18" t="s">
        <v>44</v>
      </c>
      <c r="C41" s="19" t="s">
        <v>12</v>
      </c>
      <c r="D41" s="20"/>
      <c r="E41" s="20"/>
      <c r="F41" s="21">
        <f>ROUND(D41*E41,2)</f>
        <v>0</v>
      </c>
      <c r="ZY41" t="s">
        <v>13</v>
      </c>
      <c r="ZZ41" s="14" t="s">
        <v>90</v>
      </c>
    </row>
    <row r="42" spans="1:702" x14ac:dyDescent="0.25">
      <c r="A42" s="22"/>
      <c r="B42" s="23" t="s">
        <v>15</v>
      </c>
      <c r="C42" s="12"/>
      <c r="D42" s="12"/>
      <c r="E42" s="12"/>
      <c r="F42" s="13"/>
    </row>
    <row r="43" spans="1:702" ht="22.5" x14ac:dyDescent="0.25">
      <c r="A43" s="22"/>
      <c r="B43" s="24" t="s">
        <v>85</v>
      </c>
      <c r="C43" s="12"/>
      <c r="D43" s="12"/>
      <c r="E43" s="12"/>
      <c r="F43" s="13"/>
    </row>
    <row r="44" spans="1:702" x14ac:dyDescent="0.25">
      <c r="A44" s="29" t="s">
        <v>93</v>
      </c>
      <c r="B44" s="31" t="s">
        <v>94</v>
      </c>
      <c r="C44" s="12"/>
      <c r="D44" s="12"/>
      <c r="E44" s="12"/>
      <c r="F44" s="13"/>
      <c r="ZY44" t="s">
        <v>52</v>
      </c>
      <c r="ZZ44" s="14"/>
    </row>
    <row r="45" spans="1:702" x14ac:dyDescent="0.25">
      <c r="A45" s="17" t="s">
        <v>96</v>
      </c>
      <c r="B45" s="18" t="s">
        <v>54</v>
      </c>
      <c r="C45" s="19" t="s">
        <v>55</v>
      </c>
      <c r="D45" s="20"/>
      <c r="E45" s="20"/>
      <c r="F45" s="21">
        <f>ROUND(D45*E45,2)</f>
        <v>0</v>
      </c>
      <c r="ZY45" t="s">
        <v>13</v>
      </c>
      <c r="ZZ45" s="14" t="s">
        <v>100</v>
      </c>
    </row>
    <row r="46" spans="1:702" x14ac:dyDescent="0.25">
      <c r="A46" s="22"/>
      <c r="B46" s="23" t="s">
        <v>15</v>
      </c>
      <c r="C46" s="12"/>
      <c r="D46" s="12"/>
      <c r="E46" s="12"/>
      <c r="F46" s="13"/>
    </row>
    <row r="47" spans="1:702" ht="22.5" x14ac:dyDescent="0.25">
      <c r="A47" s="22"/>
      <c r="B47" s="24" t="s">
        <v>59</v>
      </c>
      <c r="C47" s="12"/>
      <c r="D47" s="12"/>
      <c r="E47" s="12"/>
      <c r="F47" s="13"/>
    </row>
    <row r="48" spans="1:702" x14ac:dyDescent="0.25">
      <c r="A48" s="22"/>
      <c r="B48" s="25"/>
      <c r="C48" s="12"/>
      <c r="D48" s="12"/>
      <c r="E48" s="12"/>
      <c r="F48" s="13"/>
    </row>
    <row r="49" spans="1:702" ht="25.5" x14ac:dyDescent="0.25">
      <c r="A49" s="26"/>
      <c r="B49" s="27" t="s">
        <v>103</v>
      </c>
      <c r="C49" s="12"/>
      <c r="D49" s="12"/>
      <c r="E49" s="12"/>
      <c r="F49" s="28">
        <f>SUBTOTAL(109,F38:F48)</f>
        <v>0</v>
      </c>
      <c r="ZY49" t="s">
        <v>18</v>
      </c>
    </row>
    <row r="50" spans="1:702" x14ac:dyDescent="0.25">
      <c r="A50" s="22"/>
      <c r="B50" s="25"/>
      <c r="C50" s="12"/>
      <c r="D50" s="12"/>
      <c r="E50" s="12"/>
      <c r="F50" s="13"/>
    </row>
    <row r="51" spans="1:702" ht="31.5" x14ac:dyDescent="0.25">
      <c r="A51" s="29" t="s">
        <v>105</v>
      </c>
      <c r="B51" s="30" t="s">
        <v>106</v>
      </c>
      <c r="C51" s="12"/>
      <c r="D51" s="12"/>
      <c r="E51" s="12"/>
      <c r="F51" s="13"/>
      <c r="ZY51" t="s">
        <v>9</v>
      </c>
      <c r="ZZ51" s="14"/>
    </row>
    <row r="52" spans="1:702" x14ac:dyDescent="0.25">
      <c r="A52" s="17" t="s">
        <v>108</v>
      </c>
      <c r="B52" s="18" t="s">
        <v>23</v>
      </c>
      <c r="C52" s="19" t="s">
        <v>12</v>
      </c>
      <c r="D52" s="20"/>
      <c r="E52" s="20"/>
      <c r="F52" s="21">
        <f>ROUND(D52*E52,2)</f>
        <v>0</v>
      </c>
      <c r="ZY52" t="s">
        <v>13</v>
      </c>
      <c r="ZZ52" s="14" t="s">
        <v>112</v>
      </c>
    </row>
    <row r="53" spans="1:702" x14ac:dyDescent="0.25">
      <c r="A53" s="22"/>
      <c r="B53" s="23" t="s">
        <v>15</v>
      </c>
      <c r="C53" s="12"/>
      <c r="D53" s="12"/>
      <c r="E53" s="12"/>
      <c r="F53" s="13"/>
    </row>
    <row r="54" spans="1:702" ht="22.5" x14ac:dyDescent="0.25">
      <c r="A54" s="22"/>
      <c r="B54" s="24" t="s">
        <v>114</v>
      </c>
      <c r="C54" s="12"/>
      <c r="D54" s="12"/>
      <c r="E54" s="12"/>
      <c r="F54" s="13"/>
    </row>
    <row r="55" spans="1:702" x14ac:dyDescent="0.25">
      <c r="A55" s="17" t="s">
        <v>115</v>
      </c>
      <c r="B55" s="18" t="s">
        <v>30</v>
      </c>
      <c r="C55" s="19" t="s">
        <v>12</v>
      </c>
      <c r="D55" s="20"/>
      <c r="E55" s="20"/>
      <c r="F55" s="21">
        <f>ROUND(D55*E55,2)</f>
        <v>0</v>
      </c>
      <c r="ZY55" t="s">
        <v>13</v>
      </c>
      <c r="ZZ55" s="14" t="s">
        <v>119</v>
      </c>
    </row>
    <row r="56" spans="1:702" x14ac:dyDescent="0.25">
      <c r="A56" s="22"/>
      <c r="B56" s="23" t="s">
        <v>15</v>
      </c>
      <c r="C56" s="12"/>
      <c r="D56" s="12"/>
      <c r="E56" s="12"/>
      <c r="F56" s="13"/>
    </row>
    <row r="57" spans="1:702" ht="22.5" x14ac:dyDescent="0.25">
      <c r="A57" s="22"/>
      <c r="B57" s="24" t="s">
        <v>114</v>
      </c>
      <c r="C57" s="12"/>
      <c r="D57" s="12"/>
      <c r="E57" s="12"/>
      <c r="F57" s="13"/>
    </row>
    <row r="58" spans="1:702" x14ac:dyDescent="0.25">
      <c r="A58" s="17" t="s">
        <v>122</v>
      </c>
      <c r="B58" s="18" t="s">
        <v>123</v>
      </c>
      <c r="C58" s="19" t="s">
        <v>12</v>
      </c>
      <c r="D58" s="20"/>
      <c r="E58" s="20"/>
      <c r="F58" s="21">
        <f>ROUND(D58*E58,2)</f>
        <v>0</v>
      </c>
      <c r="ZY58" t="s">
        <v>13</v>
      </c>
      <c r="ZZ58" s="14" t="s">
        <v>126</v>
      </c>
    </row>
    <row r="59" spans="1:702" x14ac:dyDescent="0.25">
      <c r="A59" s="22"/>
      <c r="B59" s="23" t="s">
        <v>15</v>
      </c>
      <c r="C59" s="12"/>
      <c r="D59" s="12"/>
      <c r="E59" s="12"/>
      <c r="F59" s="13"/>
    </row>
    <row r="60" spans="1:702" ht="22.5" x14ac:dyDescent="0.25">
      <c r="A60" s="22"/>
      <c r="B60" s="24" t="s">
        <v>114</v>
      </c>
      <c r="C60" s="12"/>
      <c r="D60" s="12"/>
      <c r="E60" s="12"/>
      <c r="F60" s="13"/>
    </row>
    <row r="61" spans="1:702" x14ac:dyDescent="0.25">
      <c r="A61" s="22"/>
      <c r="B61" s="25"/>
      <c r="C61" s="12"/>
      <c r="D61" s="12"/>
      <c r="E61" s="12"/>
      <c r="F61" s="13"/>
    </row>
    <row r="62" spans="1:702" ht="25.5" x14ac:dyDescent="0.25">
      <c r="A62" s="26"/>
      <c r="B62" s="27" t="s">
        <v>129</v>
      </c>
      <c r="C62" s="12"/>
      <c r="D62" s="12"/>
      <c r="E62" s="12"/>
      <c r="F62" s="28">
        <f>SUBTOTAL(109,F52:F61)</f>
        <v>0</v>
      </c>
      <c r="ZY62" t="s">
        <v>18</v>
      </c>
    </row>
    <row r="63" spans="1:702" x14ac:dyDescent="0.25">
      <c r="A63" s="22"/>
      <c r="B63" s="25"/>
      <c r="C63" s="12"/>
      <c r="D63" s="12"/>
      <c r="E63" s="12"/>
      <c r="F63" s="13"/>
    </row>
    <row r="64" spans="1:702" ht="15.75" x14ac:dyDescent="0.25">
      <c r="A64" s="29" t="s">
        <v>131</v>
      </c>
      <c r="B64" s="30" t="s">
        <v>132</v>
      </c>
      <c r="C64" s="12"/>
      <c r="D64" s="12"/>
      <c r="E64" s="12"/>
      <c r="F64" s="13"/>
      <c r="ZY64" t="s">
        <v>9</v>
      </c>
      <c r="ZZ64" s="14"/>
    </row>
    <row r="65" spans="1:702" x14ac:dyDescent="0.25">
      <c r="A65" s="17" t="s">
        <v>134</v>
      </c>
      <c r="B65" s="18" t="s">
        <v>135</v>
      </c>
      <c r="C65" s="19" t="s">
        <v>12</v>
      </c>
      <c r="D65" s="20"/>
      <c r="E65" s="20"/>
      <c r="F65" s="21">
        <f>ROUND(D65*E65,2)</f>
        <v>0</v>
      </c>
      <c r="ZY65" t="s">
        <v>13</v>
      </c>
      <c r="ZZ65" s="14" t="s">
        <v>138</v>
      </c>
    </row>
    <row r="66" spans="1:702" x14ac:dyDescent="0.25">
      <c r="A66" s="22"/>
      <c r="B66" s="23" t="s">
        <v>15</v>
      </c>
      <c r="C66" s="12"/>
      <c r="D66" s="12"/>
      <c r="E66" s="12"/>
      <c r="F66" s="13"/>
    </row>
    <row r="67" spans="1:702" ht="22.5" x14ac:dyDescent="0.25">
      <c r="A67" s="22"/>
      <c r="B67" s="24" t="s">
        <v>140</v>
      </c>
      <c r="C67" s="12"/>
      <c r="D67" s="12"/>
      <c r="E67" s="12"/>
      <c r="F67" s="13"/>
    </row>
    <row r="68" spans="1:702" x14ac:dyDescent="0.25">
      <c r="A68" s="22"/>
      <c r="B68" s="25"/>
      <c r="C68" s="12"/>
      <c r="D68" s="12"/>
      <c r="E68" s="12"/>
      <c r="F68" s="13"/>
    </row>
    <row r="69" spans="1:702" x14ac:dyDescent="0.25">
      <c r="A69" s="26"/>
      <c r="B69" s="27" t="s">
        <v>141</v>
      </c>
      <c r="C69" s="12"/>
      <c r="D69" s="12"/>
      <c r="E69" s="12"/>
      <c r="F69" s="28">
        <f>SUBTOTAL(109,F65:F68)</f>
        <v>0</v>
      </c>
      <c r="ZY69" t="s">
        <v>18</v>
      </c>
    </row>
    <row r="70" spans="1:702" x14ac:dyDescent="0.25">
      <c r="A70" s="22"/>
      <c r="B70" s="25"/>
      <c r="C70" s="12"/>
      <c r="D70" s="12"/>
      <c r="E70" s="12"/>
      <c r="F70" s="13"/>
    </row>
    <row r="71" spans="1:702" ht="31.5" x14ac:dyDescent="0.25">
      <c r="A71" s="29" t="s">
        <v>143</v>
      </c>
      <c r="B71" s="30" t="s">
        <v>144</v>
      </c>
      <c r="C71" s="12"/>
      <c r="D71" s="12"/>
      <c r="E71" s="12"/>
      <c r="F71" s="13"/>
      <c r="ZY71" t="s">
        <v>9</v>
      </c>
      <c r="ZZ71" s="14"/>
    </row>
    <row r="72" spans="1:702" x14ac:dyDescent="0.25">
      <c r="A72" s="17" t="s">
        <v>146</v>
      </c>
      <c r="B72" s="18" t="s">
        <v>147</v>
      </c>
      <c r="C72" s="19" t="s">
        <v>12</v>
      </c>
      <c r="D72" s="20"/>
      <c r="E72" s="20"/>
      <c r="F72" s="21">
        <f>ROUND(D72*E72,2)</f>
        <v>0</v>
      </c>
      <c r="ZY72" t="s">
        <v>13</v>
      </c>
      <c r="ZZ72" s="14" t="s">
        <v>150</v>
      </c>
    </row>
    <row r="73" spans="1:702" x14ac:dyDescent="0.25">
      <c r="A73" s="22"/>
      <c r="B73" s="23" t="s">
        <v>15</v>
      </c>
      <c r="C73" s="12"/>
      <c r="D73" s="12"/>
      <c r="E73" s="12"/>
      <c r="F73" s="13"/>
    </row>
    <row r="74" spans="1:702" ht="33.75" x14ac:dyDescent="0.25">
      <c r="A74" s="22"/>
      <c r="B74" s="24" t="s">
        <v>152</v>
      </c>
      <c r="C74" s="12"/>
      <c r="D74" s="12"/>
      <c r="E74" s="12"/>
      <c r="F74" s="13"/>
    </row>
    <row r="75" spans="1:702" x14ac:dyDescent="0.25">
      <c r="A75" s="22"/>
      <c r="B75" s="25"/>
      <c r="C75" s="12"/>
      <c r="D75" s="12"/>
      <c r="E75" s="12"/>
      <c r="F75" s="13"/>
    </row>
    <row r="76" spans="1:702" x14ac:dyDescent="0.25">
      <c r="A76" s="26"/>
      <c r="B76" s="27" t="s">
        <v>153</v>
      </c>
      <c r="C76" s="12"/>
      <c r="D76" s="12"/>
      <c r="E76" s="12"/>
      <c r="F76" s="28">
        <f>SUBTOTAL(109,F72:F75)</f>
        <v>0</v>
      </c>
      <c r="ZY76" t="s">
        <v>18</v>
      </c>
    </row>
    <row r="77" spans="1:702" x14ac:dyDescent="0.25">
      <c r="A77" s="22"/>
      <c r="B77" s="25"/>
      <c r="C77" s="12"/>
      <c r="D77" s="12"/>
      <c r="E77" s="12"/>
      <c r="F77" s="13"/>
    </row>
    <row r="78" spans="1:702" ht="15.75" x14ac:dyDescent="0.25">
      <c r="A78" s="29" t="s">
        <v>155</v>
      </c>
      <c r="B78" s="30" t="s">
        <v>156</v>
      </c>
      <c r="C78" s="12"/>
      <c r="D78" s="12"/>
      <c r="E78" s="12"/>
      <c r="F78" s="13"/>
      <c r="ZY78" t="s">
        <v>9</v>
      </c>
      <c r="ZZ78" s="14"/>
    </row>
    <row r="79" spans="1:702" x14ac:dyDescent="0.25">
      <c r="A79" s="17" t="s">
        <v>158</v>
      </c>
      <c r="B79" s="18" t="s">
        <v>147</v>
      </c>
      <c r="C79" s="19" t="s">
        <v>12</v>
      </c>
      <c r="D79" s="20"/>
      <c r="E79" s="20"/>
      <c r="F79" s="21">
        <f>ROUND(D79*E79,2)</f>
        <v>0</v>
      </c>
      <c r="ZY79" t="s">
        <v>13</v>
      </c>
      <c r="ZZ79" s="14" t="s">
        <v>162</v>
      </c>
    </row>
    <row r="80" spans="1:702" x14ac:dyDescent="0.25">
      <c r="A80" s="22"/>
      <c r="B80" s="23" t="s">
        <v>15</v>
      </c>
      <c r="C80" s="12"/>
      <c r="D80" s="12"/>
      <c r="E80" s="12"/>
      <c r="F80" s="13"/>
    </row>
    <row r="81" spans="1:702" x14ac:dyDescent="0.25">
      <c r="A81" s="22"/>
      <c r="B81" s="24" t="s">
        <v>164</v>
      </c>
      <c r="C81" s="12"/>
      <c r="D81" s="12"/>
      <c r="E81" s="12"/>
      <c r="F81" s="13"/>
    </row>
    <row r="82" spans="1:702" x14ac:dyDescent="0.25">
      <c r="A82" s="22"/>
      <c r="B82" s="25"/>
      <c r="C82" s="12"/>
      <c r="D82" s="12"/>
      <c r="E82" s="12"/>
      <c r="F82" s="13"/>
    </row>
    <row r="83" spans="1:702" x14ac:dyDescent="0.25">
      <c r="A83" s="26"/>
      <c r="B83" s="27" t="s">
        <v>165</v>
      </c>
      <c r="C83" s="12"/>
      <c r="D83" s="12"/>
      <c r="E83" s="12"/>
      <c r="F83" s="28">
        <f>SUBTOTAL(109,F79:F82)</f>
        <v>0</v>
      </c>
      <c r="ZY83" t="s">
        <v>18</v>
      </c>
    </row>
    <row r="84" spans="1:702" x14ac:dyDescent="0.25">
      <c r="A84" s="22"/>
      <c r="B84" s="25"/>
      <c r="C84" s="12"/>
      <c r="D84" s="12"/>
      <c r="E84" s="12"/>
      <c r="F84" s="13"/>
    </row>
    <row r="85" spans="1:702" ht="15.75" x14ac:dyDescent="0.25">
      <c r="A85" s="29" t="s">
        <v>167</v>
      </c>
      <c r="B85" s="30" t="s">
        <v>168</v>
      </c>
      <c r="C85" s="12"/>
      <c r="D85" s="12"/>
      <c r="E85" s="12"/>
      <c r="F85" s="13"/>
      <c r="ZY85" t="s">
        <v>9</v>
      </c>
      <c r="ZZ85" s="14"/>
    </row>
    <row r="86" spans="1:702" ht="25.5" x14ac:dyDescent="0.25">
      <c r="A86" s="29" t="s">
        <v>170</v>
      </c>
      <c r="B86" s="31" t="s">
        <v>171</v>
      </c>
      <c r="C86" s="12"/>
      <c r="D86" s="12"/>
      <c r="E86" s="12"/>
      <c r="F86" s="13"/>
      <c r="ZY86" t="s">
        <v>52</v>
      </c>
      <c r="ZZ86" s="14"/>
    </row>
    <row r="87" spans="1:702" x14ac:dyDescent="0.25">
      <c r="A87" s="17" t="s">
        <v>173</v>
      </c>
      <c r="B87" s="18" t="s">
        <v>174</v>
      </c>
      <c r="C87" s="19" t="s">
        <v>12</v>
      </c>
      <c r="D87" s="20"/>
      <c r="E87" s="20"/>
      <c r="F87" s="21">
        <f>ROUND(D87*E87,2)</f>
        <v>0</v>
      </c>
      <c r="ZY87" t="s">
        <v>13</v>
      </c>
      <c r="ZZ87" s="14" t="s">
        <v>177</v>
      </c>
    </row>
    <row r="88" spans="1:702" x14ac:dyDescent="0.25">
      <c r="A88" s="22"/>
      <c r="B88" s="23" t="s">
        <v>15</v>
      </c>
      <c r="C88" s="12"/>
      <c r="D88" s="12"/>
      <c r="E88" s="12"/>
      <c r="F88" s="13"/>
    </row>
    <row r="89" spans="1:702" ht="33.75" x14ac:dyDescent="0.25">
      <c r="A89" s="22"/>
      <c r="B89" s="24" t="s">
        <v>179</v>
      </c>
      <c r="C89" s="12"/>
      <c r="D89" s="12"/>
      <c r="E89" s="12"/>
      <c r="F89" s="13"/>
    </row>
    <row r="90" spans="1:702" ht="24" x14ac:dyDescent="0.25">
      <c r="A90" s="17" t="s">
        <v>180</v>
      </c>
      <c r="B90" s="18" t="s">
        <v>171</v>
      </c>
      <c r="C90" s="19" t="s">
        <v>12</v>
      </c>
      <c r="D90" s="20"/>
      <c r="E90" s="20"/>
      <c r="F90" s="21">
        <f>ROUND(D90*E90,2)</f>
        <v>0</v>
      </c>
      <c r="ZY90" t="s">
        <v>13</v>
      </c>
      <c r="ZZ90" s="14" t="s">
        <v>184</v>
      </c>
    </row>
    <row r="91" spans="1:702" x14ac:dyDescent="0.25">
      <c r="A91" s="22"/>
      <c r="B91" s="23" t="s">
        <v>15</v>
      </c>
      <c r="C91" s="12"/>
      <c r="D91" s="12"/>
      <c r="E91" s="12"/>
      <c r="F91" s="13"/>
    </row>
    <row r="92" spans="1:702" ht="33.75" x14ac:dyDescent="0.25">
      <c r="A92" s="22"/>
      <c r="B92" s="24" t="s">
        <v>186</v>
      </c>
      <c r="C92" s="12"/>
      <c r="D92" s="12"/>
      <c r="E92" s="12"/>
      <c r="F92" s="13"/>
    </row>
    <row r="93" spans="1:702" ht="25.5" x14ac:dyDescent="0.25">
      <c r="A93" s="29" t="s">
        <v>187</v>
      </c>
      <c r="B93" s="31" t="s">
        <v>188</v>
      </c>
      <c r="C93" s="12"/>
      <c r="D93" s="12"/>
      <c r="E93" s="12"/>
      <c r="F93" s="13"/>
      <c r="ZY93" t="s">
        <v>52</v>
      </c>
      <c r="ZZ93" s="14"/>
    </row>
    <row r="94" spans="1:702" ht="24" x14ac:dyDescent="0.25">
      <c r="A94" s="17" t="s">
        <v>190</v>
      </c>
      <c r="B94" s="18" t="s">
        <v>191</v>
      </c>
      <c r="C94" s="19" t="s">
        <v>12</v>
      </c>
      <c r="D94" s="20"/>
      <c r="E94" s="20"/>
      <c r="F94" s="21">
        <f>ROUND(D94*E94,2)</f>
        <v>0</v>
      </c>
      <c r="ZY94" t="s">
        <v>13</v>
      </c>
      <c r="ZZ94" s="14" t="s">
        <v>194</v>
      </c>
    </row>
    <row r="95" spans="1:702" x14ac:dyDescent="0.25">
      <c r="A95" s="22"/>
      <c r="B95" s="23" t="s">
        <v>15</v>
      </c>
      <c r="C95" s="12"/>
      <c r="D95" s="12"/>
      <c r="E95" s="12"/>
      <c r="F95" s="13"/>
    </row>
    <row r="96" spans="1:702" ht="22.5" x14ac:dyDescent="0.25">
      <c r="A96" s="22"/>
      <c r="B96" s="24" t="s">
        <v>196</v>
      </c>
      <c r="C96" s="12"/>
      <c r="D96" s="12"/>
      <c r="E96" s="12"/>
      <c r="F96" s="13"/>
    </row>
    <row r="97" spans="1:702" x14ac:dyDescent="0.25">
      <c r="A97" s="17" t="s">
        <v>197</v>
      </c>
      <c r="B97" s="18" t="s">
        <v>198</v>
      </c>
      <c r="C97" s="19" t="s">
        <v>0</v>
      </c>
      <c r="D97" s="32"/>
      <c r="E97" s="20"/>
      <c r="F97" s="21">
        <f>ROUND(D97*E97,2)</f>
        <v>0</v>
      </c>
      <c r="ZY97" t="s">
        <v>13</v>
      </c>
      <c r="ZZ97" s="14" t="s">
        <v>201</v>
      </c>
    </row>
    <row r="98" spans="1:702" x14ac:dyDescent="0.25">
      <c r="A98" s="22"/>
      <c r="B98" s="23" t="s">
        <v>15</v>
      </c>
      <c r="C98" s="12"/>
      <c r="D98" s="12"/>
      <c r="E98" s="12"/>
      <c r="F98" s="13"/>
    </row>
    <row r="99" spans="1:702" ht="22.5" x14ac:dyDescent="0.25">
      <c r="A99" s="22"/>
      <c r="B99" s="24" t="s">
        <v>203</v>
      </c>
      <c r="C99" s="12"/>
      <c r="D99" s="12"/>
      <c r="E99" s="12"/>
      <c r="F99" s="13"/>
    </row>
    <row r="100" spans="1:702" x14ac:dyDescent="0.25">
      <c r="A100" s="22"/>
      <c r="B100" s="25"/>
      <c r="C100" s="12"/>
      <c r="D100" s="12"/>
      <c r="E100" s="12"/>
      <c r="F100" s="13"/>
    </row>
    <row r="101" spans="1:702" x14ac:dyDescent="0.25">
      <c r="A101" s="26"/>
      <c r="B101" s="27" t="s">
        <v>204</v>
      </c>
      <c r="C101" s="12"/>
      <c r="D101" s="12"/>
      <c r="E101" s="12"/>
      <c r="F101" s="33">
        <f>SUBTOTAL(109,F86:F100)</f>
        <v>0</v>
      </c>
      <c r="ZY101" t="s">
        <v>18</v>
      </c>
    </row>
    <row r="102" spans="1:702" x14ac:dyDescent="0.25">
      <c r="A102" s="34"/>
      <c r="B102" s="35" t="s">
        <v>206</v>
      </c>
      <c r="C102" s="12"/>
      <c r="D102" s="12"/>
      <c r="E102" s="12"/>
      <c r="F102" s="36">
        <f>SUBTOTAL(109,F4:F101)</f>
        <v>0</v>
      </c>
      <c r="G102" s="37"/>
      <c r="ZY102" t="s">
        <v>18</v>
      </c>
    </row>
    <row r="103" spans="1:702" x14ac:dyDescent="0.25">
      <c r="A103" s="38"/>
      <c r="B103" s="39"/>
      <c r="C103" s="12"/>
      <c r="D103" s="12"/>
      <c r="E103" s="12"/>
      <c r="F103" s="9"/>
    </row>
    <row r="104" spans="1:702" ht="31.5" x14ac:dyDescent="0.25">
      <c r="A104" s="47" t="s">
        <v>208</v>
      </c>
      <c r="B104" s="11" t="s">
        <v>223</v>
      </c>
      <c r="C104" s="12"/>
      <c r="D104" s="12"/>
      <c r="E104" s="12"/>
      <c r="F104" s="13"/>
      <c r="ZY104" t="s">
        <v>6</v>
      </c>
      <c r="ZZ104" s="14"/>
    </row>
    <row r="105" spans="1:702" ht="110.25" x14ac:dyDescent="0.25">
      <c r="A105" s="15" t="s">
        <v>209</v>
      </c>
      <c r="B105" s="16" t="s">
        <v>227</v>
      </c>
      <c r="C105" s="12"/>
      <c r="D105" s="12"/>
      <c r="E105" s="12"/>
      <c r="F105" s="13"/>
      <c r="ZY105" t="s">
        <v>9</v>
      </c>
      <c r="ZZ105" s="14"/>
    </row>
    <row r="106" spans="1:702" ht="38.25" x14ac:dyDescent="0.25">
      <c r="A106" s="50" t="s">
        <v>228</v>
      </c>
      <c r="B106" s="31" t="s">
        <v>224</v>
      </c>
      <c r="C106" s="12"/>
      <c r="D106" s="12"/>
      <c r="E106" s="12"/>
      <c r="F106" s="13"/>
      <c r="ZY106" t="s">
        <v>52</v>
      </c>
      <c r="ZZ106" s="14"/>
    </row>
    <row r="107" spans="1:702" x14ac:dyDescent="0.25">
      <c r="A107" s="48" t="s">
        <v>229</v>
      </c>
      <c r="B107" s="18" t="s">
        <v>23</v>
      </c>
      <c r="C107" s="19" t="s">
        <v>12</v>
      </c>
      <c r="D107" s="20"/>
      <c r="E107" s="20"/>
      <c r="F107" s="21">
        <f>ROUND(D107*E107,2)</f>
        <v>0</v>
      </c>
      <c r="ZY107" t="s">
        <v>13</v>
      </c>
      <c r="ZZ107" s="14" t="s">
        <v>210</v>
      </c>
    </row>
    <row r="108" spans="1:702" x14ac:dyDescent="0.25">
      <c r="A108" s="49"/>
      <c r="B108" s="23" t="s">
        <v>15</v>
      </c>
      <c r="C108" s="12"/>
      <c r="D108" s="12"/>
      <c r="E108" s="12"/>
      <c r="F108" s="13"/>
    </row>
    <row r="109" spans="1:702" ht="22.5" x14ac:dyDescent="0.25">
      <c r="A109" s="49"/>
      <c r="B109" s="24" t="s">
        <v>28</v>
      </c>
      <c r="C109" s="12"/>
      <c r="D109" s="12"/>
      <c r="E109" s="12"/>
      <c r="F109" s="13"/>
    </row>
    <row r="110" spans="1:702" x14ac:dyDescent="0.25">
      <c r="A110" s="48" t="s">
        <v>230</v>
      </c>
      <c r="B110" s="18" t="s">
        <v>30</v>
      </c>
      <c r="C110" s="19" t="s">
        <v>12</v>
      </c>
      <c r="D110" s="20"/>
      <c r="E110" s="20"/>
      <c r="F110" s="21">
        <f>ROUND(D110*E110,2)</f>
        <v>0</v>
      </c>
      <c r="ZY110" t="s">
        <v>13</v>
      </c>
      <c r="ZZ110" s="14" t="s">
        <v>211</v>
      </c>
    </row>
    <row r="111" spans="1:702" x14ac:dyDescent="0.25">
      <c r="A111" s="49"/>
      <c r="B111" s="23" t="s">
        <v>15</v>
      </c>
      <c r="C111" s="12"/>
      <c r="D111" s="12"/>
      <c r="E111" s="12"/>
      <c r="F111" s="13"/>
    </row>
    <row r="112" spans="1:702" ht="22.5" x14ac:dyDescent="0.25">
      <c r="A112" s="49"/>
      <c r="B112" s="24" t="s">
        <v>28</v>
      </c>
      <c r="C112" s="12"/>
      <c r="D112" s="12"/>
      <c r="E112" s="12"/>
      <c r="F112" s="13"/>
    </row>
    <row r="113" spans="1:702" x14ac:dyDescent="0.25">
      <c r="A113" s="48" t="s">
        <v>231</v>
      </c>
      <c r="B113" s="18" t="s">
        <v>37</v>
      </c>
      <c r="C113" s="19" t="s">
        <v>12</v>
      </c>
      <c r="D113" s="20"/>
      <c r="E113" s="20"/>
      <c r="F113" s="21">
        <f>ROUND(D113*E113,2)</f>
        <v>0</v>
      </c>
      <c r="ZY113" t="s">
        <v>13</v>
      </c>
      <c r="ZZ113" s="14" t="s">
        <v>212</v>
      </c>
    </row>
    <row r="114" spans="1:702" x14ac:dyDescent="0.25">
      <c r="A114" s="49"/>
      <c r="B114" s="23" t="s">
        <v>15</v>
      </c>
      <c r="C114" s="12"/>
      <c r="D114" s="12"/>
      <c r="E114" s="12"/>
      <c r="F114" s="13"/>
    </row>
    <row r="115" spans="1:702" ht="22.5" x14ac:dyDescent="0.25">
      <c r="A115" s="49"/>
      <c r="B115" s="24" t="s">
        <v>35</v>
      </c>
      <c r="C115" s="12"/>
      <c r="D115" s="12"/>
      <c r="E115" s="12"/>
      <c r="F115" s="13"/>
    </row>
    <row r="116" spans="1:702" x14ac:dyDescent="0.25">
      <c r="A116" s="48" t="s">
        <v>232</v>
      </c>
      <c r="B116" s="18" t="s">
        <v>44</v>
      </c>
      <c r="C116" s="19" t="s">
        <v>12</v>
      </c>
      <c r="D116" s="20"/>
      <c r="E116" s="20"/>
      <c r="F116" s="21">
        <f>ROUND(D116*E116,2)</f>
        <v>0</v>
      </c>
      <c r="ZY116" t="s">
        <v>13</v>
      </c>
      <c r="ZZ116" s="14" t="s">
        <v>213</v>
      </c>
    </row>
    <row r="117" spans="1:702" x14ac:dyDescent="0.25">
      <c r="A117" s="49"/>
      <c r="B117" s="23" t="s">
        <v>15</v>
      </c>
      <c r="C117" s="12"/>
      <c r="D117" s="12"/>
      <c r="E117" s="12"/>
      <c r="F117" s="13"/>
    </row>
    <row r="118" spans="1:702" ht="22.5" x14ac:dyDescent="0.25">
      <c r="A118" s="49"/>
      <c r="B118" s="24" t="s">
        <v>28</v>
      </c>
      <c r="C118" s="12"/>
      <c r="D118" s="12"/>
      <c r="E118" s="12"/>
      <c r="F118" s="13"/>
    </row>
    <row r="119" spans="1:702" x14ac:dyDescent="0.25">
      <c r="A119" s="50" t="s">
        <v>233</v>
      </c>
      <c r="B119" s="54" t="s">
        <v>51</v>
      </c>
      <c r="C119" s="12"/>
      <c r="D119" s="12"/>
      <c r="E119" s="12"/>
      <c r="F119" s="13"/>
      <c r="ZY119" t="s">
        <v>234</v>
      </c>
      <c r="ZZ119" s="14"/>
    </row>
    <row r="120" spans="1:702" x14ac:dyDescent="0.25">
      <c r="A120" s="48" t="s">
        <v>235</v>
      </c>
      <c r="B120" s="18" t="s">
        <v>54</v>
      </c>
      <c r="C120" s="19" t="s">
        <v>55</v>
      </c>
      <c r="D120" s="20"/>
      <c r="E120" s="20"/>
      <c r="F120" s="21">
        <f>ROUND(D120*E120,2)</f>
        <v>0</v>
      </c>
      <c r="ZY120" t="s">
        <v>13</v>
      </c>
      <c r="ZZ120" s="14" t="s">
        <v>214</v>
      </c>
    </row>
    <row r="121" spans="1:702" x14ac:dyDescent="0.25">
      <c r="A121" s="49"/>
      <c r="B121" s="23" t="s">
        <v>15</v>
      </c>
      <c r="C121" s="12"/>
      <c r="D121" s="12"/>
      <c r="E121" s="12"/>
      <c r="F121" s="13"/>
    </row>
    <row r="122" spans="1:702" ht="22.5" x14ac:dyDescent="0.25">
      <c r="A122" s="49"/>
      <c r="B122" s="24" t="s">
        <v>28</v>
      </c>
      <c r="C122" s="12"/>
      <c r="D122" s="12"/>
      <c r="E122" s="12"/>
      <c r="F122" s="13"/>
    </row>
    <row r="123" spans="1:702" ht="38.25" x14ac:dyDescent="0.25">
      <c r="A123" s="50" t="s">
        <v>236</v>
      </c>
      <c r="B123" s="31" t="s">
        <v>225</v>
      </c>
      <c r="C123" s="12"/>
      <c r="D123" s="12"/>
      <c r="E123" s="12"/>
      <c r="F123" s="13"/>
      <c r="ZY123" t="s">
        <v>52</v>
      </c>
      <c r="ZZ123" s="14"/>
    </row>
    <row r="124" spans="1:702" x14ac:dyDescent="0.25">
      <c r="A124" s="48" t="s">
        <v>237</v>
      </c>
      <c r="B124" s="18" t="s">
        <v>23</v>
      </c>
      <c r="C124" s="19" t="s">
        <v>12</v>
      </c>
      <c r="D124" s="20"/>
      <c r="E124" s="20"/>
      <c r="F124" s="21">
        <f>ROUND(D124*E124,2)</f>
        <v>0</v>
      </c>
      <c r="ZY124" t="s">
        <v>13</v>
      </c>
      <c r="ZZ124" s="14" t="s">
        <v>215</v>
      </c>
    </row>
    <row r="125" spans="1:702" x14ac:dyDescent="0.25">
      <c r="A125" s="49"/>
      <c r="B125" s="23" t="s">
        <v>15</v>
      </c>
      <c r="C125" s="12"/>
      <c r="D125" s="12"/>
      <c r="E125" s="12"/>
      <c r="F125" s="13"/>
    </row>
    <row r="126" spans="1:702" ht="22.5" x14ac:dyDescent="0.25">
      <c r="A126" s="49"/>
      <c r="B126" s="24" t="s">
        <v>85</v>
      </c>
      <c r="C126" s="12"/>
      <c r="D126" s="12"/>
      <c r="E126" s="12"/>
      <c r="F126" s="13"/>
    </row>
    <row r="127" spans="1:702" x14ac:dyDescent="0.25">
      <c r="A127" s="48" t="s">
        <v>238</v>
      </c>
      <c r="B127" s="18" t="s">
        <v>44</v>
      </c>
      <c r="C127" s="19" t="s">
        <v>12</v>
      </c>
      <c r="D127" s="20"/>
      <c r="E127" s="20"/>
      <c r="F127" s="21">
        <f>ROUND(D127*E127,2)</f>
        <v>0</v>
      </c>
      <c r="ZY127" t="s">
        <v>13</v>
      </c>
      <c r="ZZ127" s="14" t="s">
        <v>216</v>
      </c>
    </row>
    <row r="128" spans="1:702" x14ac:dyDescent="0.25">
      <c r="A128" s="49"/>
      <c r="B128" s="23" t="s">
        <v>15</v>
      </c>
      <c r="C128" s="12"/>
      <c r="D128" s="12"/>
      <c r="E128" s="12"/>
      <c r="F128" s="13"/>
    </row>
    <row r="129" spans="1:702" ht="22.5" x14ac:dyDescent="0.25">
      <c r="A129" s="49"/>
      <c r="B129" s="24" t="s">
        <v>85</v>
      </c>
      <c r="C129" s="12"/>
      <c r="D129" s="12"/>
      <c r="E129" s="12"/>
      <c r="F129" s="13"/>
    </row>
    <row r="130" spans="1:702" x14ac:dyDescent="0.25">
      <c r="A130" s="50" t="s">
        <v>239</v>
      </c>
      <c r="B130" s="54" t="s">
        <v>51</v>
      </c>
      <c r="C130" s="12"/>
      <c r="D130" s="12"/>
      <c r="E130" s="12"/>
      <c r="F130" s="13"/>
      <c r="ZY130" t="s">
        <v>234</v>
      </c>
      <c r="ZZ130" s="14"/>
    </row>
    <row r="131" spans="1:702" x14ac:dyDescent="0.25">
      <c r="A131" s="48" t="s">
        <v>240</v>
      </c>
      <c r="B131" s="18" t="s">
        <v>54</v>
      </c>
      <c r="C131" s="19"/>
      <c r="D131" s="32"/>
      <c r="E131" s="20"/>
      <c r="F131" s="21">
        <f>ROUND(D131*E131,2)</f>
        <v>0</v>
      </c>
      <c r="ZY131" t="s">
        <v>13</v>
      </c>
      <c r="ZZ131" s="14" t="s">
        <v>217</v>
      </c>
    </row>
    <row r="132" spans="1:702" x14ac:dyDescent="0.25">
      <c r="A132" s="49"/>
      <c r="B132" s="23" t="s">
        <v>15</v>
      </c>
      <c r="C132" s="12"/>
      <c r="D132" s="12"/>
      <c r="E132" s="12"/>
      <c r="F132" s="13"/>
    </row>
    <row r="133" spans="1:702" ht="22.5" x14ac:dyDescent="0.25">
      <c r="A133" s="49"/>
      <c r="B133" s="24" t="s">
        <v>85</v>
      </c>
      <c r="C133" s="12"/>
      <c r="D133" s="12"/>
      <c r="E133" s="12"/>
      <c r="F133" s="13"/>
    </row>
    <row r="134" spans="1:702" x14ac:dyDescent="0.25">
      <c r="A134" s="49"/>
      <c r="B134" s="51"/>
      <c r="C134" s="12"/>
      <c r="D134" s="12"/>
      <c r="E134" s="12"/>
      <c r="F134" s="13"/>
    </row>
    <row r="135" spans="1:702" ht="63.75" x14ac:dyDescent="0.25">
      <c r="A135" s="52"/>
      <c r="B135" s="27" t="s">
        <v>241</v>
      </c>
      <c r="C135" s="12"/>
      <c r="D135" s="12"/>
      <c r="E135" s="12"/>
      <c r="F135" s="33">
        <f>SUBTOTAL(109,F106:F134)</f>
        <v>0</v>
      </c>
      <c r="ZY135" t="s">
        <v>18</v>
      </c>
    </row>
    <row r="136" spans="1:702" x14ac:dyDescent="0.25">
      <c r="A136" s="52"/>
      <c r="B136" s="27"/>
      <c r="C136" s="12"/>
      <c r="D136" s="12"/>
      <c r="E136" s="12"/>
      <c r="F136" s="33"/>
    </row>
    <row r="137" spans="1:702" ht="25.5" x14ac:dyDescent="0.25">
      <c r="A137" s="53"/>
      <c r="B137" s="55" t="s">
        <v>226</v>
      </c>
      <c r="C137" s="12"/>
      <c r="D137" s="12"/>
      <c r="E137" s="12"/>
      <c r="F137" s="36">
        <f>SUBTOTAL(109,F105:F135)</f>
        <v>0</v>
      </c>
      <c r="G137" s="37"/>
      <c r="ZY137" t="s">
        <v>18</v>
      </c>
    </row>
    <row r="138" spans="1:702" x14ac:dyDescent="0.25">
      <c r="A138" s="49"/>
      <c r="B138" s="51"/>
      <c r="C138" s="12"/>
      <c r="D138" s="12"/>
      <c r="E138" s="12"/>
      <c r="F138" s="9"/>
    </row>
    <row r="139" spans="1:702" x14ac:dyDescent="0.25">
      <c r="A139" s="38"/>
      <c r="B139" s="40"/>
      <c r="C139" s="41"/>
      <c r="D139" s="41"/>
      <c r="E139" s="41"/>
      <c r="F139" s="42"/>
    </row>
    <row r="140" spans="1:702" x14ac:dyDescent="0.25">
      <c r="A140" s="43"/>
      <c r="B140" s="43"/>
      <c r="C140" s="43"/>
      <c r="D140" s="43"/>
      <c r="E140" s="43"/>
      <c r="F140" s="43"/>
    </row>
    <row r="141" spans="1:702" ht="30" x14ac:dyDescent="0.25">
      <c r="B141" s="44" t="s">
        <v>242</v>
      </c>
      <c r="F141" s="56">
        <f>SUBTOTAL(109,F3:F139)</f>
        <v>0</v>
      </c>
      <c r="ZY141" t="s">
        <v>219</v>
      </c>
    </row>
    <row r="142" spans="1:702" x14ac:dyDescent="0.25">
      <c r="A142" s="46">
        <v>20</v>
      </c>
      <c r="B142" s="44" t="str">
        <f>CONCATENATE("Montant TVA (",A142,"%)")</f>
        <v>Montant TVA (20%)</v>
      </c>
      <c r="F142" s="56">
        <f>(F141*A142)/100</f>
        <v>0</v>
      </c>
      <c r="ZY142" t="s">
        <v>220</v>
      </c>
    </row>
    <row r="143" spans="1:702" x14ac:dyDescent="0.25">
      <c r="B143" s="44" t="s">
        <v>221</v>
      </c>
      <c r="F143" s="57">
        <f>F141+F142</f>
        <v>0</v>
      </c>
      <c r="ZY143" t="s">
        <v>222</v>
      </c>
    </row>
    <row r="144" spans="1:702" x14ac:dyDescent="0.25">
      <c r="F144" s="45"/>
    </row>
    <row r="145" spans="6:6" x14ac:dyDescent="0.25">
      <c r="F145" s="4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&amp;LBATD664 MESS OLIVET&amp;CLot 01 Structure/VRD/Enveloppe
DPGF ST 06 - Façades&amp;R&amp;P/&amp;N</oddHeader>
    <oddFooter>&amp;L&amp;G&amp;CMai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ST N°06 FACADES BASE</vt:lpstr>
      <vt:lpstr>ST N°06 FACADE BASE + VARIANTE</vt:lpstr>
      <vt:lpstr>'ST N°06 FACADES BASE'!Impression_des_titres</vt:lpstr>
      <vt:lpstr>'ST N°06 FACADE BASE + VARIANTE'!Zone_d_impression</vt:lpstr>
      <vt:lpstr>'ST N°06 FACADES BASE'!Zone_d_impression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l.drouvin</dc:creator>
  <cp:lastModifiedBy>GERNEZ Pierre IMI</cp:lastModifiedBy>
  <cp:lastPrinted>2025-06-24T15:07:49Z</cp:lastPrinted>
  <dcterms:created xsi:type="dcterms:W3CDTF">2025-06-16T08:00:10Z</dcterms:created>
  <dcterms:modified xsi:type="dcterms:W3CDTF">2025-06-26T08:09:59Z</dcterms:modified>
</cp:coreProperties>
</file>